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255" windowHeight="7170"/>
  </bookViews>
  <sheets>
    <sheet name="Annexure-III-SF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i" localSheetId="0">#REF!</definedName>
    <definedName name="\i">#REF!</definedName>
    <definedName name="\j" localSheetId="0">#REF!</definedName>
    <definedName name="\j">#REF!</definedName>
    <definedName name="\n" localSheetId="0">#REF!</definedName>
    <definedName name="\n">#REF!</definedName>
    <definedName name="\q" localSheetId="0">#REF!</definedName>
    <definedName name="\q">#REF!</definedName>
    <definedName name="\s" localSheetId="0">#REF!</definedName>
    <definedName name="\s">#REF!</definedName>
    <definedName name="\x" localSheetId="0">#REF!</definedName>
    <definedName name="\x">#REF!</definedName>
    <definedName name="________________xlnm.Print_Area_1">#REF!</definedName>
    <definedName name="_______________xlnm.Print_Area_1">#REF!</definedName>
    <definedName name="______________xlnm.Print_Area_1">#REF!</definedName>
    <definedName name="_____________xlnm.Print_Area_1">#REF!</definedName>
    <definedName name="____________xlnm.Print_Area_1">#REF!</definedName>
    <definedName name="___________xlnm.Print_Area_1">#REF!</definedName>
    <definedName name="__________xlnm.Print_Area_1">#REF!</definedName>
    <definedName name="_________xlnm.Print_Area_1">#REF!</definedName>
    <definedName name="________xlnm.Print_Area_1">#REF!</definedName>
    <definedName name="_______xlnm.Print_Area_1">#REF!</definedName>
    <definedName name="______xlnm.Print_Area_1">#REF!</definedName>
    <definedName name="_____xlnm.Print_Area_1">#REF!</definedName>
    <definedName name="____xlnm.Print_Area_1">#REF!</definedName>
    <definedName name="___xlnm.Print_Area_1">#REF!</definedName>
    <definedName name="__1Excel_BuiltIn_Print_Area_1_1">[1]Kgbv!$A$1:$B$35</definedName>
    <definedName name="__xlnm.Print_Area_1">#REF!</definedName>
    <definedName name="_1Excel_BuiltIn_Print_Area_1_1">[2]Kgbv!$A$1:$B$35</definedName>
    <definedName name="_3Excel_BuiltIn_Print_Area_1_1">[1]Kgbv!$A$1:$B$35</definedName>
    <definedName name="_4Excel_BuiltIn_Print_Area_1_1">[3]Kgbv!$A$1:$B$35</definedName>
    <definedName name="_8Excel_BuiltIn_Print_Area_1_1">[3]Kgbv!$A$1:$B$35</definedName>
    <definedName name="_Fill" localSheetId="0" hidden="1">#REF!</definedName>
    <definedName name="_Fill" hidden="1">#REF!</definedName>
    <definedName name="_ftnref1_40">#REF!</definedName>
    <definedName name="_Key1" localSheetId="0" hidden="1">[4]A!#REF!</definedName>
    <definedName name="_Key1" hidden="1">[4]A!#REF!</definedName>
    <definedName name="_Order1" hidden="1">0</definedName>
    <definedName name="_Sort" localSheetId="0" hidden="1">[4]A!#REF!</definedName>
    <definedName name="_Sort" hidden="1">[4]A!#REF!</definedName>
    <definedName name="a" localSheetId="0">#REF!</definedName>
    <definedName name="a">#REF!</definedName>
    <definedName name="A_13">#REF!</definedName>
    <definedName name="A_2">#REF!</definedName>
    <definedName name="A_31">#REF!</definedName>
    <definedName name="aa">#REF!</definedName>
    <definedName name="aaaa" localSheetId="0">#REF!</definedName>
    <definedName name="aaaa">#REF!</definedName>
    <definedName name="aaaa_13">#REF!</definedName>
    <definedName name="aaaa_2">#REF!</definedName>
    <definedName name="aaaa_31">#REF!</definedName>
    <definedName name="abc">#REF!</definedName>
    <definedName name="ajay">#REF!</definedName>
    <definedName name="asdfasdfa">#REF!</definedName>
    <definedName name="B" localSheetId="0">#REF!</definedName>
    <definedName name="B">#REF!</definedName>
    <definedName name="B_13">#REF!</definedName>
    <definedName name="B_2">#REF!</definedName>
    <definedName name="B_31">#REF!</definedName>
    <definedName name="BuiltIn_AutoFilter___1" localSheetId="0">[5]SSA_BANGALORE!#REF!</definedName>
    <definedName name="BuiltIn_AutoFilter___1">[6]SSA_BANGALORE!#REF!</definedName>
    <definedName name="BuiltIn_AutoFilter___2" localSheetId="0">[5]SSA_MYSORE!#REF!</definedName>
    <definedName name="BuiltIn_AutoFilter___2">[6]SSA_MYSORE!#REF!</definedName>
    <definedName name="BuiltIn_AutoFilter___3" localSheetId="0">#REF!</definedName>
    <definedName name="BuiltIn_AutoFilter___3">#REF!</definedName>
    <definedName name="BuiltIn_Consolidate_Area___0">#N/A</definedName>
    <definedName name="BuiltIn_Consolidate_Area___0___0">#N/A</definedName>
    <definedName name="C_" localSheetId="0">#REF!</definedName>
    <definedName name="C_">#REF!</definedName>
    <definedName name="C__13">#REF!</definedName>
    <definedName name="C__2">#REF!</definedName>
    <definedName name="C__31">#REF!</definedName>
    <definedName name="Category__ACR_HM_Room">[7]Category__ACR_HM_Room!#REF!</definedName>
    <definedName name="COMPUER_NO_AVAILABLE_ALL">[8]COMPUER_NO_AVAILABLE_ALL!#REF!</definedName>
    <definedName name="_xlnm.Consolidate_Area">#N/A</definedName>
    <definedName name="Copy">#REF!</definedName>
    <definedName name="D" localSheetId="0">'[4]10-20'!#REF!</definedName>
    <definedName name="D">'[4]10-20'!#REF!</definedName>
    <definedName name="D_13">'[9]10-20'!#REF!</definedName>
    <definedName name="D_2">'[10]10-20'!#REF!</definedName>
    <definedName name="D_31">'[9]10-20'!#REF!</definedName>
    <definedName name="_xlnm.Database" localSheetId="0">#REF!</definedName>
    <definedName name="_xlnm.Database">#REF!</definedName>
    <definedName name="Deepak">#REF!</definedName>
    <definedName name="DFGB">#REF!</definedName>
    <definedName name="dmr2oct">'[11]28'!$A$5:$T$60</definedName>
    <definedName name="dmr2oct_2">#REF!</definedName>
    <definedName name="ds" hidden="1">{"'Sheet1'!$A$4386:$N$4591"}</definedName>
    <definedName name="E" localSheetId="0">#REF!</definedName>
    <definedName name="E">#REF!</definedName>
    <definedName name="E_13">#REF!</definedName>
    <definedName name="E_2">#REF!</definedName>
    <definedName name="E_31">#REF!</definedName>
    <definedName name="eeee">#REF!</definedName>
    <definedName name="enrollment">#REF!</definedName>
    <definedName name="Excel_BuiltIn__FilterDatabase_1" localSheetId="0">#REF!</definedName>
    <definedName name="Excel_BuiltIn__FilterDatabase_1">#REF!</definedName>
    <definedName name="Excel_BuiltIn_Print_Area">#REF!</definedName>
    <definedName name="Excel_BuiltIn_Print_Area_10_1" localSheetId="0">#REF!</definedName>
    <definedName name="Excel_BuiltIn_Print_Area_10_1">#REF!</definedName>
    <definedName name="Excel_BuiltIn_Print_Area_10_1_1">"#REF!"</definedName>
    <definedName name="Excel_BuiltIn_Print_Area_10_1_5">"#REF!"</definedName>
    <definedName name="Excel_BuiltIn_Print_Area_10_1_6">"#REF!"</definedName>
    <definedName name="Excel_BuiltIn_Print_Area_12">'[12]STR-Table-6'!#REF!</definedName>
    <definedName name="Excel_BuiltIn_Print_Area_14">#REF!</definedName>
    <definedName name="Excel_BuiltIn_Print_Area_15_1">#REF!</definedName>
    <definedName name="Excel_BuiltIn_Print_Area_16_1">#REF!</definedName>
    <definedName name="Excel_BuiltIn_Print_Area_17_1">'[12]RTE-tch-Prim-Table-10'!#REF!</definedName>
    <definedName name="Excel_BuiltIn_Print_Area_18_1">#REF!</definedName>
    <definedName name="Excel_BuiltIn_Print_Area_2_1_1">"#REF!"</definedName>
    <definedName name="Excel_BuiltIn_Print_Area_2_1_2">"#REF!"</definedName>
    <definedName name="Excel_BuiltIn_Print_Area_2_1_2_1" localSheetId="0">'[13]districtwise awppb'!$A$1:$AH$185</definedName>
    <definedName name="Excel_BuiltIn_Print_Area_2_1_2_1">'[14]districtwise awppb'!$A$1:$AH$185</definedName>
    <definedName name="Excel_BuiltIn_Print_Area_2_1_2_1_5">"#REF!"</definedName>
    <definedName name="Excel_BuiltIn_Print_Area_21_1">'[12]brc-crc-furni-Table-13'!#REF!</definedName>
    <definedName name="Excel_BuiltIn_Print_Area_22">'[12]integ-Table-14'!#REF!</definedName>
    <definedName name="Excel_BuiltIn_Print_Area_30">'[12]cwsn-Table22'!#REF!</definedName>
    <definedName name="Excel_BuiltIn_Print_Area_32_1">'[12]cw-addl-Table24.1'!#REF!</definedName>
    <definedName name="Excel_BuiltIn_Print_Area_33_1">#REF!</definedName>
    <definedName name="Excel_BuiltIn_Print_Area_34">'[12]cw-dw-toilet-Table25'!#REF!</definedName>
    <definedName name="Excel_BuiltIn_Print_Area_36">'[12]m-grant-Table-27'!#REF!</definedName>
    <definedName name="Excel_BuiltIn_Print_Area_4_1">"#REF!"</definedName>
    <definedName name="Excel_BuiltIn_Print_Area_42_1">'[12]cwsn-Table22'!#REF!</definedName>
    <definedName name="Excel_BuiltIn_Print_Area_43">#REF!</definedName>
    <definedName name="Excel_BuiltIn_Print_Area_44_1">'[12]cw-addl-Table24.1'!#REF!</definedName>
    <definedName name="Excel_BuiltIn_Print_Area_44_1_1">#REF!</definedName>
    <definedName name="Excel_BuiltIn_Print_Area_46_1">'[12]cw-dw-toilet-Table25'!#REF!</definedName>
    <definedName name="Excel_BuiltIn_Print_Area_48_1">'[12]m-grant-Table-27'!#REF!</definedName>
    <definedName name="Excel_BuiltIn_Print_Area_55_1">#REF!</definedName>
    <definedName name="Excel_BuiltIn_Print_Area_6_1">"#REF!"</definedName>
    <definedName name="Excel_BuiltIn_Print_Area_6_1_1">"#REF!"</definedName>
    <definedName name="Excel_BuiltIn_Print_Area_7_1">"#REF!"</definedName>
    <definedName name="Excel_BuiltIn_Print_Area_7_1_1">"#REF!"</definedName>
    <definedName name="Excel_BuiltIn_Print_Titles_1" localSheetId="0">#REF!</definedName>
    <definedName name="Excel_BuiltIn_Print_Titles_1">#REF!</definedName>
    <definedName name="Excel_BuiltIn_Print_Titles_4" localSheetId="0">#REF!</definedName>
    <definedName name="Excel_BuiltIn_Print_Titles_4">#REF!</definedName>
    <definedName name="Excel_BuiltIn_Print_Titles_44">#REF!</definedName>
    <definedName name="Excel_BuiltIn_Print_Titles_5_1">"#REF!,#REF!"</definedName>
    <definedName name="Excel_BuiltIn_Print_Titles_6_1">"#REF!,#REF!"</definedName>
    <definedName name="FDGV">#REF!</definedName>
    <definedName name="FFF">#REF!</definedName>
    <definedName name="ffff">'[4]10-20'!#REF!</definedName>
    <definedName name="ffffff">#REF!</definedName>
    <definedName name="gg">#REF!</definedName>
    <definedName name="gggggggggggggg">#REF!</definedName>
    <definedName name="graduates">#REF!</definedName>
    <definedName name="h">#REF!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J">#REF!</definedName>
    <definedName name="jkl">#REF!</definedName>
    <definedName name="kkk" hidden="1">{"'Sheet1'!$A$4386:$N$4591"}</definedName>
    <definedName name="kkkk">#REF!</definedName>
    <definedName name="Link">#REF!</definedName>
    <definedName name="ll">#REF!</definedName>
    <definedName name="mm">#REF!</definedName>
    <definedName name="mn">#REF!</definedName>
    <definedName name="new" hidden="1">#REF!</definedName>
    <definedName name="NNEW">#REF!</definedName>
    <definedName name="Nov" hidden="1">{"'Sheet1'!$A$4386:$N$4591"}</definedName>
    <definedName name="October" hidden="1">{"'Sheet1'!$A$4386:$N$4591"}</definedName>
    <definedName name="P" localSheetId="0">#REF!</definedName>
    <definedName name="P">#REF!</definedName>
    <definedName name="P_13">#REF!</definedName>
    <definedName name="P_2">#REF!</definedName>
    <definedName name="P_31">#REF!</definedName>
    <definedName name="_xlnm.Print_Area" localSheetId="0">'Annexure-III-SFD'!$A$2:$AC$22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q">#REF!</definedName>
    <definedName name="q_43">#REF!</definedName>
    <definedName name="qq" hidden="1">{"'Sheet1'!$A$4386:$N$4591"}</definedName>
    <definedName name="QTTCERAMICTILES" localSheetId="0">#REF!</definedName>
    <definedName name="QTTCERAMICTILES">#REF!</definedName>
    <definedName name="QTY_35FLUSHDOORS" localSheetId="0">#REF!</definedName>
    <definedName name="QTY_35FLUSHDOORS">#REF!</definedName>
    <definedName name="QTY_CINDER_FILL" localSheetId="0">#REF!</definedName>
    <definedName name="QTY_CINDER_FILL">#REF!</definedName>
    <definedName name="QTY_DTP_AL_DOORS" localSheetId="0">#REF!</definedName>
    <definedName name="QTY_DTP_AL_DOORS">#REF!</definedName>
    <definedName name="QTY_DTP_BRICKBATS" localSheetId="0">#REF!</definedName>
    <definedName name="QTY_DTP_BRICKBATS">#REF!</definedName>
    <definedName name="QTY_DTP_BRICKS" localSheetId="0">#REF!</definedName>
    <definedName name="QTY_DTP_BRICKS">#REF!</definedName>
    <definedName name="QTY_DTP_BWPANELS" localSheetId="0">#REF!</definedName>
    <definedName name="QTY_DTP_BWPANELS">#REF!</definedName>
    <definedName name="QTY_DTP_COLLAP.SHUTTERS" localSheetId="0">#REF!</definedName>
    <definedName name="QTY_DTP_COLLAP.SHUTTERS">#REF!</definedName>
    <definedName name="QTY_DTP_KAPCHI_GRIT" localSheetId="0">#REF!</definedName>
    <definedName name="QTY_DTP_KAPCHI_GRIT">#REF!</definedName>
    <definedName name="QTY_DTP_PARTICLEBOARDPANELS" localSheetId="0">#REF!</definedName>
    <definedName name="QTY_DTP_PARTICLEBOARDPANELS">#REF!</definedName>
    <definedName name="QTY_DTP_ROLL.SHUTTERS" localSheetId="0">#REF!</definedName>
    <definedName name="QTY_DTP_ROLL.SHUTTERS">#REF!</definedName>
    <definedName name="QTY_DTP_SAND" localSheetId="0">#REF!</definedName>
    <definedName name="QTY_DTP_SAND">#REF!</definedName>
    <definedName name="QTY_DTP_STEEL_W_V" localSheetId="0">#REF!</definedName>
    <definedName name="QTY_DTP_STEEL_W_V">#REF!</definedName>
    <definedName name="QTY_DWV_FOR_L.Polish" localSheetId="0">#REF!</definedName>
    <definedName name="QTY_DWV_FOR_L.Polish">#REF!</definedName>
    <definedName name="QTY_DWV_FOR_PAINTING" localSheetId="0">#REF!</definedName>
    <definedName name="QTY_DWV_FOR_PAINTING">#REF!</definedName>
    <definedName name="QTY_ENAMEL_PAINT" localSheetId="0">#REF!</definedName>
    <definedName name="QTY_ENAMEL_PAINT">#REF!</definedName>
    <definedName name="QTY_HYSD_TONNE" localSheetId="0">#REF!</definedName>
    <definedName name="QTY_HYSD_TONNE">#REF!</definedName>
    <definedName name="QTY_LAQUER_POLISH" localSheetId="0">#REF!</definedName>
    <definedName name="QTY_LAQUER_POLISH">#REF!</definedName>
    <definedName name="QTY_MS_TONNE" localSheetId="0">#REF!</definedName>
    <definedName name="QTY_MS_TONNE">#REF!</definedName>
    <definedName name="QTY_PLASTIC_PAINT" localSheetId="0">#REF!</definedName>
    <definedName name="QTY_PLASTIC_PAINT">#REF!</definedName>
    <definedName name="QTY_TOTALSTEEL_TONNE" localSheetId="0">#REF!</definedName>
    <definedName name="QTY_TOTALSTEEL_TONNE">#REF!</definedName>
    <definedName name="QTY_WHITELIME" localSheetId="0">#REF!</definedName>
    <definedName name="QTY_WHITELIME">#REF!</definedName>
    <definedName name="QTY_WP_CEMENT_PAINT" localSheetId="0">#REF!</definedName>
    <definedName name="QTY_WP_CEMENT_PAINT">#REF!</definedName>
    <definedName name="QTY100MCCJALI">#REF!</definedName>
    <definedName name="QTY100MMCCJALI" localSheetId="0">#REF!</definedName>
    <definedName name="QTY100MMCCJALI">#REF!</definedName>
    <definedName name="QTY100SWP" localSheetId="0">#REF!</definedName>
    <definedName name="QTY100SWP">#REF!</definedName>
    <definedName name="QTY110PVCRW" localSheetId="0">#REF!</definedName>
    <definedName name="QTY110PVCRW">#REF!</definedName>
    <definedName name="QTY110PVCS" localSheetId="0">#REF!</definedName>
    <definedName name="QTY110PVCS">#REF!</definedName>
    <definedName name="QTY150SWP" localSheetId="0">#REF!</definedName>
    <definedName name="QTY150SWP">#REF!</definedName>
    <definedName name="QTY15GIP" localSheetId="0">#REF!</definedName>
    <definedName name="QTY15GIP">#REF!</definedName>
    <definedName name="QTY160PVCS" localSheetId="0">#REF!</definedName>
    <definedName name="QTY160PVCS">#REF!</definedName>
    <definedName name="QTY25GIP" localSheetId="0">#REF!</definedName>
    <definedName name="QTY25GIP">#REF!</definedName>
    <definedName name="QTY32GIP" localSheetId="0">#REF!</definedName>
    <definedName name="QTY32GIP">#REF!</definedName>
    <definedName name="QTY40GIP" localSheetId="0">#REF!</definedName>
    <definedName name="QTY40GIP">#REF!</definedName>
    <definedName name="QTY40GMVAVLE" localSheetId="0">#REF!</definedName>
    <definedName name="QTY40GMVAVLE">#REF!</definedName>
    <definedName name="QTY430260CURINAL" localSheetId="0">#REF!</definedName>
    <definedName name="QTY430260CURINAL">#REF!</definedName>
    <definedName name="QTY50GIP" localSheetId="0">#REF!</definedName>
    <definedName name="QTY50GIP">#REF!</definedName>
    <definedName name="QTY50GMVALVE" localSheetId="0">#REF!</definedName>
    <definedName name="QTY50GMVALVE">#REF!</definedName>
    <definedName name="QTY550400COWB" localSheetId="0">#REF!</definedName>
    <definedName name="QTY550400COWB">#REF!</definedName>
    <definedName name="QTY550400CWB" localSheetId="0">#REF!</definedName>
    <definedName name="QTY550400CWB">#REF!</definedName>
    <definedName name="QTY550400WWB" localSheetId="0">#REF!</definedName>
    <definedName name="QTY550400WWB">#REF!</definedName>
    <definedName name="QTY550450_FF_MIRROR" localSheetId="0">#REF!</definedName>
    <definedName name="QTY550450_FF_MIRROR">#REF!</definedName>
    <definedName name="QTY60020_CPB_TOWELRAIL" localSheetId="0">#REF!</definedName>
    <definedName name="QTY60020_CPB_TOWELRAIL">#REF!</definedName>
    <definedName name="QTY600450_FF_MIRROR" localSheetId="0">#REF!</definedName>
    <definedName name="QTY600450_FF_MIRROR">#REF!</definedName>
    <definedName name="QTY600450150_EWSINK" localSheetId="0">#REF!</definedName>
    <definedName name="QTY600450150_EWSINK">#REF!</definedName>
    <definedName name="QTY600450CIMHCOVER" localSheetId="0">#REF!</definedName>
    <definedName name="QTY600450CIMHCOVER">#REF!</definedName>
    <definedName name="QTY65GIP" localSheetId="0">#REF!</definedName>
    <definedName name="QTY65GIP">#REF!</definedName>
    <definedName name="QTY65GMVALVE" localSheetId="0">#REF!</definedName>
    <definedName name="QTY65GMVALVE">#REF!</definedName>
    <definedName name="QTYARCHES" localSheetId="0">#REF!</definedName>
    <definedName name="QTYARCHES">#REF!</definedName>
    <definedName name="QTYBBCC1510" localSheetId="0">[15]SCHB.LDLB!#REF!</definedName>
    <definedName name="QTYBBCC1510">[15]SCHB.LDLB!#REF!</definedName>
    <definedName name="QTYBC" localSheetId="0">#REF!</definedName>
    <definedName name="QTYBC">#REF!</definedName>
    <definedName name="QTYBEAMS" localSheetId="0">#REF!</definedName>
    <definedName name="QTYBEAMS">#REF!</definedName>
    <definedName name="QTYCEMENT" localSheetId="0">#REF!</definedName>
    <definedName name="QTYCEMENT">#REF!</definedName>
    <definedName name="QTYCEWC" localSheetId="0">#REF!</definedName>
    <definedName name="QTYCEWC">#REF!</definedName>
    <definedName name="QTYCGTFD" localSheetId="0">#REF!</definedName>
    <definedName name="QTYCGTFD">#REF!</definedName>
    <definedName name="QTYCHHAJJAS" localSheetId="0">#REF!</definedName>
    <definedName name="QTYCHHAJJAS">#REF!</definedName>
    <definedName name="QTYCMOSAIC" localSheetId="0">#REF!</definedName>
    <definedName name="QTYCMOSAIC">#REF!</definedName>
    <definedName name="QTYCOLUMNS" localSheetId="0">#REF!</definedName>
    <definedName name="QTYCOLUMNS">#REF!</definedName>
    <definedName name="QTYCONCEALEDCOCK" localSheetId="0">#REF!</definedName>
    <definedName name="QTYCONCEALEDCOCK">#REF!</definedName>
    <definedName name="QTYCONCRETE" localSheetId="0">#REF!</definedName>
    <definedName name="QTYCONCRETE">#REF!</definedName>
    <definedName name="QTYCORNICES" localSheetId="0">#REF!</definedName>
    <definedName name="QTYCORNICES">#REF!</definedName>
    <definedName name="QTYCOWC" localSheetId="0">#REF!</definedName>
    <definedName name="QTYCOWC">#REF!</definedName>
    <definedName name="QTYDOMES" localSheetId="0">#REF!</definedName>
    <definedName name="QTYDOMES">#REF!</definedName>
    <definedName name="QTYFC" localSheetId="0">#REF!</definedName>
    <definedName name="QTYFC">#REF!</definedName>
    <definedName name="QTYFINS" localSheetId="0">#REF!</definedName>
    <definedName name="QTYFINS">#REF!</definedName>
    <definedName name="QTYFOOTINGS" localSheetId="0">#REF!</definedName>
    <definedName name="QTYFOOTINGS">#REF!</definedName>
    <definedName name="QTYGRANITE" localSheetId="0">#REF!</definedName>
    <definedName name="QTYGRANITE">#REF!</definedName>
    <definedName name="QTYGREYMOSAIC" localSheetId="0">#REF!</definedName>
    <definedName name="QTYGREYMOSAIC">#REF!</definedName>
    <definedName name="QTYGT" localSheetId="0">#REF!</definedName>
    <definedName name="QTYGT">#REF!</definedName>
    <definedName name="QTYITWOODFRAME" localSheetId="0">#REF!</definedName>
    <definedName name="QTYITWOODFRAME">#REF!</definedName>
    <definedName name="QTYLINTELS" localSheetId="0">#REF!</definedName>
    <definedName name="QTYLINTELS">#REF!</definedName>
    <definedName name="QTYMARBLE" localSheetId="0">#REF!</definedName>
    <definedName name="QTYMARBLE">#REF!</definedName>
    <definedName name="QTYNT" localSheetId="0">#REF!</definedName>
    <definedName name="QTYNT">#REF!</definedName>
    <definedName name="QTYPBEAMS" localSheetId="0">#REF!</definedName>
    <definedName name="QTYPBEAMS">#REF!</definedName>
    <definedName name="QTYPCC148" localSheetId="0">[15]SCHB.LDLB!#REF!</definedName>
    <definedName name="QTYPCC148">[15]SCHB.LDLB!#REF!</definedName>
    <definedName name="QTYPKS" localSheetId="0">#REF!</definedName>
    <definedName name="QTYPKS">#REF!</definedName>
    <definedName name="QTYPVCTANK" localSheetId="0">#REF!</definedName>
    <definedName name="QTYPVCTANK">#REF!</definedName>
    <definedName name="QTYRKS" localSheetId="0">#REF!</definedName>
    <definedName name="QTYRKS">#REF!</definedName>
    <definedName name="QTYSHOWER" localSheetId="0">#REF!</definedName>
    <definedName name="QTYSHOWER">#REF!</definedName>
    <definedName name="QTYSLABS" localSheetId="0">#REF!</definedName>
    <definedName name="QTYSLABS">#REF!</definedName>
    <definedName name="QTYSSTEEL" localSheetId="0">#REF!</definedName>
    <definedName name="QTYSSTEEL">#REF!</definedName>
    <definedName name="QTYSTAIRS" localSheetId="0">#REF!</definedName>
    <definedName name="QTYSTAIRS">#REF!</definedName>
    <definedName name="qtyTWSHUTTERS" localSheetId="0">#REF!</definedName>
    <definedName name="qtyTWSHUTTERS">#REF!</definedName>
    <definedName name="QTYWALLCAPS" localSheetId="0">#REF!</definedName>
    <definedName name="QTYWALLCAPS">#REF!</definedName>
    <definedName name="QTYWALLS" localSheetId="0">#REF!</definedName>
    <definedName name="QTYWALLS">#REF!</definedName>
    <definedName name="QTYWGTFD" localSheetId="0">#REF!</definedName>
    <definedName name="QTYWGTFD">#REF!</definedName>
    <definedName name="QTYWIWC" localSheetId="0">#REF!</definedName>
    <definedName name="QTYWIWC">#REF!</definedName>
    <definedName name="retention">#REF!</definedName>
    <definedName name="S" localSheetId="0">#REF!</definedName>
    <definedName name="S">#REF!</definedName>
    <definedName name="S_13">#REF!</definedName>
    <definedName name="S_2">#REF!</definedName>
    <definedName name="S_31">#REF!</definedName>
    <definedName name="sdf">#REF!</definedName>
    <definedName name="sdsd">#REF!</definedName>
    <definedName name="sdsd_13">#REF!</definedName>
    <definedName name="sdsd_31">#REF!</definedName>
    <definedName name="se" hidden="1">{"'Sheet1'!$A$4386:$N$4591"}</definedName>
    <definedName name="sfd">#REF!</definedName>
    <definedName name="SNAME">#N/A</definedName>
    <definedName name="ss" hidden="1">{"'Sheet1'!$A$4386:$N$4591"}</definedName>
    <definedName name="SSA">#REF!</definedName>
    <definedName name="stdwise" hidden="1">[4]A!#REF!</definedName>
    <definedName name="Sub">#REF!</definedName>
    <definedName name="SUM">#N/A</definedName>
    <definedName name="supose">#REF!</definedName>
    <definedName name="survival_G5">#REF!</definedName>
    <definedName name="survivers">#REF!</definedName>
    <definedName name="SWA" localSheetId="0">#REF!</definedName>
    <definedName name="SWA">#REF!</definedName>
    <definedName name="T" localSheetId="0">#REF!</definedName>
    <definedName name="T">#REF!</definedName>
    <definedName name="T_13">#REF!</definedName>
    <definedName name="T_2">#REF!</definedName>
    <definedName name="T_31">#REF!</definedName>
    <definedName name="Table" localSheetId="0">#REF!</definedName>
    <definedName name="Table">#REF!</definedName>
    <definedName name="Table_13">#REF!</definedName>
    <definedName name="Table_31">#REF!</definedName>
    <definedName name="TaxTV">10%</definedName>
    <definedName name="TaxXL">5%</definedName>
    <definedName name="TOTAL">#N/A</definedName>
    <definedName name="tt">[15]SCHB.LDLB!#REF!</definedName>
    <definedName name="vis">#REF!</definedName>
    <definedName name="w">#REF!</definedName>
    <definedName name="X" localSheetId="0">#REF!</definedName>
    <definedName name="X">#REF!</definedName>
    <definedName name="X_13">#REF!</definedName>
    <definedName name="X_2">#REF!</definedName>
    <definedName name="X_31">#REF!</definedName>
    <definedName name="xyz">'[4]10-20'!#REF!</definedName>
    <definedName name="ygg" hidden="1">{"'Sheet1'!$A$4386:$N$4591"}</definedName>
    <definedName name="yy">#REF!</definedName>
    <definedName name="yy_13">#REF!</definedName>
    <definedName name="yy_31">#REF!</definedName>
    <definedName name="yyii">#REF!</definedName>
  </definedNames>
  <calcPr calcId="125725"/>
</workbook>
</file>

<file path=xl/calcChain.xml><?xml version="1.0" encoding="utf-8"?>
<calcChain xmlns="http://schemas.openxmlformats.org/spreadsheetml/2006/main">
  <c r="U397" i="1"/>
  <c r="U398" s="1"/>
  <c r="U399" s="1"/>
  <c r="AC21"/>
  <c r="AC22" s="1"/>
  <c r="AB21"/>
  <c r="AB22" s="1"/>
  <c r="AA21"/>
  <c r="AA22" s="1"/>
  <c r="Z21"/>
  <c r="Z22" s="1"/>
  <c r="Y21"/>
  <c r="Y22" s="1"/>
  <c r="X21"/>
  <c r="X22" s="1"/>
  <c r="W21"/>
  <c r="W22" s="1"/>
  <c r="V21"/>
  <c r="V22" s="1"/>
  <c r="U21"/>
  <c r="U22" s="1"/>
  <c r="T21"/>
  <c r="T22" s="1"/>
  <c r="S21"/>
  <c r="S22" s="1"/>
  <c r="R21"/>
  <c r="R22" s="1"/>
  <c r="Q21"/>
  <c r="Q22" s="1"/>
  <c r="P21"/>
  <c r="P22" s="1"/>
  <c r="O21"/>
  <c r="O22" s="1"/>
  <c r="N21"/>
  <c r="N22" s="1"/>
  <c r="M21"/>
  <c r="M22" s="1"/>
  <c r="L21"/>
  <c r="L22" s="1"/>
  <c r="K21"/>
  <c r="K22" s="1"/>
  <c r="J21"/>
  <c r="J22" s="1"/>
  <c r="I21"/>
  <c r="I22" s="1"/>
  <c r="H21"/>
  <c r="H22" s="1"/>
  <c r="U19"/>
  <c r="U20" s="1"/>
  <c r="L19"/>
  <c r="L20" s="1"/>
  <c r="U17"/>
  <c r="U18" s="1"/>
  <c r="L17"/>
  <c r="L18" s="1"/>
  <c r="U15"/>
  <c r="U16" s="1"/>
  <c r="L15"/>
  <c r="L16" s="1"/>
  <c r="AC13"/>
  <c r="AC14" s="1"/>
  <c r="AB13"/>
  <c r="AB14" s="1"/>
  <c r="AA13"/>
  <c r="AA14" s="1"/>
  <c r="Z13"/>
  <c r="Z14" s="1"/>
  <c r="Y13"/>
  <c r="Y14" s="1"/>
  <c r="X13"/>
  <c r="X14" s="1"/>
  <c r="W13"/>
  <c r="W14" s="1"/>
  <c r="V13"/>
  <c r="V14" s="1"/>
  <c r="U13"/>
  <c r="U14" s="1"/>
  <c r="T13"/>
  <c r="T14" s="1"/>
  <c r="S13"/>
  <c r="S14" s="1"/>
  <c r="R13"/>
  <c r="R14" s="1"/>
  <c r="Q13"/>
  <c r="Q14" s="1"/>
  <c r="P13"/>
  <c r="P14" s="1"/>
  <c r="O13"/>
  <c r="O14" s="1"/>
  <c r="N13"/>
  <c r="N14" s="1"/>
  <c r="M13"/>
  <c r="M14" s="1"/>
  <c r="L13"/>
  <c r="L14" s="1"/>
  <c r="K13"/>
  <c r="K14" s="1"/>
  <c r="J13"/>
  <c r="J14" s="1"/>
  <c r="I13"/>
  <c r="I14" s="1"/>
  <c r="H13"/>
  <c r="H14" s="1"/>
  <c r="U12"/>
  <c r="AD11"/>
  <c r="AC11"/>
  <c r="AB11"/>
  <c r="AA11"/>
  <c r="Z11"/>
  <c r="Y11"/>
  <c r="X11"/>
  <c r="W11"/>
  <c r="V11"/>
  <c r="T11"/>
  <c r="S11"/>
  <c r="S12" s="1"/>
  <c r="R11"/>
  <c r="R12" s="1"/>
  <c r="Q11"/>
  <c r="Q12" s="1"/>
  <c r="P11"/>
  <c r="P12" s="1"/>
  <c r="O11"/>
  <c r="O12" s="1"/>
  <c r="N11"/>
  <c r="M11"/>
  <c r="K11"/>
  <c r="J11"/>
  <c r="I11"/>
  <c r="I12" s="1"/>
  <c r="H11"/>
  <c r="H12" s="1"/>
  <c r="U10"/>
  <c r="L10"/>
  <c r="G10"/>
  <c r="F10"/>
  <c r="E10"/>
  <c r="D10"/>
  <c r="C10"/>
  <c r="AB9"/>
  <c r="AA9"/>
  <c r="AC9" s="1"/>
  <c r="Z9"/>
  <c r="Y9"/>
  <c r="X9"/>
  <c r="W9"/>
  <c r="V9"/>
  <c r="T9"/>
  <c r="S9"/>
  <c r="R9"/>
  <c r="Q9"/>
  <c r="P9"/>
  <c r="O9"/>
  <c r="N9"/>
  <c r="M9"/>
  <c r="K9"/>
  <c r="J9"/>
  <c r="I9"/>
  <c r="H9"/>
  <c r="AB8"/>
  <c r="AB19" s="1"/>
  <c r="AA8"/>
  <c r="AA19" s="1"/>
  <c r="Z8"/>
  <c r="Z19" s="1"/>
  <c r="Z20" s="1"/>
  <c r="Y8"/>
  <c r="Y19" s="1"/>
  <c r="X8"/>
  <c r="X19" s="1"/>
  <c r="W8"/>
  <c r="W19" s="1"/>
  <c r="V8"/>
  <c r="V19" s="1"/>
  <c r="T8"/>
  <c r="T19" s="1"/>
  <c r="T20" s="1"/>
  <c r="S8"/>
  <c r="S19" s="1"/>
  <c r="S20" s="1"/>
  <c r="R8"/>
  <c r="R19" s="1"/>
  <c r="R20" s="1"/>
  <c r="Q8"/>
  <c r="Q19" s="1"/>
  <c r="Q20" s="1"/>
  <c r="P8"/>
  <c r="P19" s="1"/>
  <c r="P20" s="1"/>
  <c r="O8"/>
  <c r="O19" s="1"/>
  <c r="O20" s="1"/>
  <c r="N8"/>
  <c r="N19" s="1"/>
  <c r="N20" s="1"/>
  <c r="M8"/>
  <c r="M19" s="1"/>
  <c r="M20" s="1"/>
  <c r="K8"/>
  <c r="K19" s="1"/>
  <c r="K20" s="1"/>
  <c r="J8"/>
  <c r="J19" s="1"/>
  <c r="I8"/>
  <c r="I19" s="1"/>
  <c r="I20" s="1"/>
  <c r="H8"/>
  <c r="H19" s="1"/>
  <c r="H20" s="1"/>
  <c r="AB7"/>
  <c r="AA7"/>
  <c r="AC7" s="1"/>
  <c r="Z7"/>
  <c r="Y7"/>
  <c r="X7"/>
  <c r="W7"/>
  <c r="V7"/>
  <c r="T7"/>
  <c r="S7"/>
  <c r="R7"/>
  <c r="Q7"/>
  <c r="P7"/>
  <c r="O7"/>
  <c r="N7"/>
  <c r="M7"/>
  <c r="K7"/>
  <c r="J7"/>
  <c r="I7"/>
  <c r="H7"/>
  <c r="AB6"/>
  <c r="AB15" s="1"/>
  <c r="AA6"/>
  <c r="AA15" s="1"/>
  <c r="Z6"/>
  <c r="Z15" s="1"/>
  <c r="Y6"/>
  <c r="Y15" s="1"/>
  <c r="X6"/>
  <c r="X15" s="1"/>
  <c r="W6"/>
  <c r="W15" s="1"/>
  <c r="V6"/>
  <c r="V15" s="1"/>
  <c r="T6"/>
  <c r="T15" s="1"/>
  <c r="T16" s="1"/>
  <c r="S6"/>
  <c r="S15" s="1"/>
  <c r="S16" s="1"/>
  <c r="R6"/>
  <c r="R15" s="1"/>
  <c r="R16" s="1"/>
  <c r="Q6"/>
  <c r="Q15" s="1"/>
  <c r="Q16" s="1"/>
  <c r="P6"/>
  <c r="P15" s="1"/>
  <c r="P16" s="1"/>
  <c r="O6"/>
  <c r="O15" s="1"/>
  <c r="O16" s="1"/>
  <c r="N6"/>
  <c r="N15" s="1"/>
  <c r="N16" s="1"/>
  <c r="M6"/>
  <c r="M15" s="1"/>
  <c r="M16" s="1"/>
  <c r="K6"/>
  <c r="K15" s="1"/>
  <c r="K16" s="1"/>
  <c r="J6"/>
  <c r="J15" s="1"/>
  <c r="I6"/>
  <c r="I15" s="1"/>
  <c r="I16" s="1"/>
  <c r="H6"/>
  <c r="H15" s="1"/>
  <c r="H16" s="1"/>
  <c r="AC6" l="1"/>
  <c r="AC15" s="1"/>
  <c r="AC8"/>
  <c r="H10"/>
  <c r="J10"/>
  <c r="J20" s="1"/>
  <c r="N10"/>
  <c r="P10"/>
  <c r="R10"/>
  <c r="T10"/>
  <c r="T12" s="1"/>
  <c r="V10"/>
  <c r="V12" s="1"/>
  <c r="X10"/>
  <c r="X20" s="1"/>
  <c r="Z10"/>
  <c r="Z16" s="1"/>
  <c r="AB10"/>
  <c r="AB12" s="1"/>
  <c r="H17"/>
  <c r="H18" s="1"/>
  <c r="J17"/>
  <c r="J18" s="1"/>
  <c r="N17"/>
  <c r="N18" s="1"/>
  <c r="P17"/>
  <c r="P18" s="1"/>
  <c r="R17"/>
  <c r="R18" s="1"/>
  <c r="T17"/>
  <c r="T18" s="1"/>
  <c r="V17"/>
  <c r="V18" s="1"/>
  <c r="X17"/>
  <c r="Z17"/>
  <c r="Z18" s="1"/>
  <c r="AB17"/>
  <c r="AB18" s="1"/>
  <c r="I10"/>
  <c r="K10"/>
  <c r="M10"/>
  <c r="O10"/>
  <c r="Q10"/>
  <c r="S10"/>
  <c r="W10"/>
  <c r="W20" s="1"/>
  <c r="Y10"/>
  <c r="Y16" s="1"/>
  <c r="AA10"/>
  <c r="AC10" s="1"/>
  <c r="AC12" s="1"/>
  <c r="I17"/>
  <c r="I18" s="1"/>
  <c r="K17"/>
  <c r="K18" s="1"/>
  <c r="M17"/>
  <c r="M18" s="1"/>
  <c r="O17"/>
  <c r="O18" s="1"/>
  <c r="Q17"/>
  <c r="Q18" s="1"/>
  <c r="S17"/>
  <c r="S18" s="1"/>
  <c r="W17"/>
  <c r="W18" s="1"/>
  <c r="Y17"/>
  <c r="AA17"/>
  <c r="AA18" s="1"/>
  <c r="Y18" l="1"/>
  <c r="X18"/>
  <c r="AC16"/>
  <c r="AA12"/>
  <c r="AB20"/>
  <c r="V20"/>
  <c r="AB16"/>
  <c r="X16"/>
  <c r="J16"/>
  <c r="Z12"/>
  <c r="J12"/>
  <c r="Y20"/>
  <c r="AA16"/>
  <c r="W16"/>
  <c r="AC19"/>
  <c r="AC20" s="1"/>
  <c r="AC17"/>
  <c r="AC18" s="1"/>
  <c r="V16"/>
  <c r="AA20"/>
</calcChain>
</file>

<file path=xl/sharedStrings.xml><?xml version="1.0" encoding="utf-8"?>
<sst xmlns="http://schemas.openxmlformats.org/spreadsheetml/2006/main" count="54" uniqueCount="54">
  <si>
    <t>State/UT Name: Haryana</t>
  </si>
  <si>
    <t>(Rs. in lakh)</t>
  </si>
  <si>
    <t>Sl.No</t>
  </si>
  <si>
    <t>Name of the districts</t>
  </si>
  <si>
    <t>SOCIAL CATEGORY GROUP</t>
  </si>
  <si>
    <t>Physical items Approved</t>
  </si>
  <si>
    <t xml:space="preserve">Total financial outlay of SSA </t>
  </si>
  <si>
    <t xml:space="preserve">KGBV Outlay </t>
  </si>
  <si>
    <t xml:space="preserve">Total Outlay </t>
  </si>
  <si>
    <t>109 SCHEDULED TRIBES (25% and above)</t>
  </si>
  <si>
    <t>61 SCHEDULED CASTES (25% and above)</t>
  </si>
  <si>
    <t>121 PMO's Minority Districts</t>
  </si>
  <si>
    <t>88 Muslim Concentration (20% and above)</t>
  </si>
  <si>
    <t xml:space="preserve">88 LWE Affected Districts </t>
  </si>
  <si>
    <t>Civil Works (Fresh)</t>
  </si>
  <si>
    <t>Teachers</t>
  </si>
  <si>
    <t>No. of KGBV</t>
  </si>
  <si>
    <t>New PS Buildings</t>
  </si>
  <si>
    <t>New UPS Buildings</t>
  </si>
  <si>
    <t>ACR</t>
  </si>
  <si>
    <t>ACR in lieu of upgraded Primary School</t>
  </si>
  <si>
    <t>ACR in lieu of upgraded Upper Primary School</t>
  </si>
  <si>
    <t>All Toilets (including girls toilets)</t>
  </si>
  <si>
    <t>Girls Toilets</t>
  </si>
  <si>
    <t xml:space="preserve">PS </t>
  </si>
  <si>
    <t>Upgradation of PS to UPS</t>
  </si>
  <si>
    <t>Residential schools</t>
  </si>
  <si>
    <t>Residential hostel</t>
  </si>
  <si>
    <t>Integration of Class VIII with UPS</t>
  </si>
  <si>
    <t>New teachers for new schools</t>
  </si>
  <si>
    <t>Additional teach. Against excess enrolment</t>
  </si>
  <si>
    <t>Part Time Instructors</t>
  </si>
  <si>
    <t>Teachers Training</t>
  </si>
  <si>
    <t>Uniforms</t>
  </si>
  <si>
    <t>Text books</t>
  </si>
  <si>
    <t>Ambala</t>
  </si>
  <si>
    <t>Fatehabad</t>
  </si>
  <si>
    <t>Mewat (Gurgaon)</t>
  </si>
  <si>
    <t>Sirsa</t>
  </si>
  <si>
    <t xml:space="preserve">Total No.of Categorywise SFDs </t>
  </si>
  <si>
    <t>State total</t>
  </si>
  <si>
    <t>% w.r.t Approvals for the whole state</t>
  </si>
  <si>
    <t>Categorywise Total and % against State Allocation</t>
  </si>
  <si>
    <t>ST (25% and above)</t>
  </si>
  <si>
    <t>%  ST Allocation</t>
  </si>
  <si>
    <t>SC (25% and above)</t>
  </si>
  <si>
    <t>%  SC Allocation</t>
  </si>
  <si>
    <t>PMO's 121 Minority Districts</t>
  </si>
  <si>
    <t>% PMO's 121 Minority Allocation</t>
  </si>
  <si>
    <t>Muslim Concentration (20% and above)</t>
  </si>
  <si>
    <t>% Muslim  Allocation</t>
  </si>
  <si>
    <t>LWE Affected Districts (20% and above)</t>
  </si>
  <si>
    <t>% LWE  Affected Districts Allocation</t>
  </si>
  <si>
    <t>Academic Support through Block Resource Centre/ BRC</t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</si>
</sst>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4" formatCode="_ &quot;Rs.&quot;\ * #,##0.00_ ;_ &quot;Rs.&quot;\ * \-#,##0.00_ ;_ &quot;Rs.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-\$* #,##0_-;&quot;-$&quot;* #,##0_-;_-\$* \-_-;_-@_-"/>
    <numFmt numFmtId="166" formatCode="\\#,##0.00;[Red]&quot;\-&quot;#,##0.00"/>
    <numFmt numFmtId="167" formatCode="&quot;₹&quot;\ #,##0;&quot;₹&quot;\ \-#,##0"/>
    <numFmt numFmtId="168" formatCode="&quot;On&quot;;&quot;On&quot;;&quot;Off&quot;"/>
    <numFmt numFmtId="169" formatCode="_ * #,##0_ ;_ * \-#,##0_ ;_ * &quot;-&quot;???_ ;_ @_ "/>
    <numFmt numFmtId="170" formatCode="_-* #,##0\ _F_-;\-* #,##0\ _F_-;_-* &quot;-&quot;\ _F_-;_-@_-"/>
    <numFmt numFmtId="171" formatCode="_ &quot;रु&quot;\ * #,##0.00_ ;_ &quot;रु&quot;\ * \-#,##0.00_ ;_ &quot;रु&quot;\ * &quot;-&quot;??_ ;_ @_ "/>
    <numFmt numFmtId="172" formatCode="&quot;$&quot;#,##0.00;[Red]\-&quot;$&quot;#,##0.00"/>
    <numFmt numFmtId="173" formatCode="_-* #,##0.00\ &quot;€&quot;_-;\-* #,##0.00\ &quot;€&quot;_-;_-* &quot;-&quot;??\ &quot;€&quot;_-;_-@_-"/>
    <numFmt numFmtId="174" formatCode="_-* #,##0.00\ _F_-;\-* #,##0.00\ _F_-;_-* &quot;-&quot;??\ _F_-;_-@_-"/>
    <numFmt numFmtId="175" formatCode="#,##0.00000000;[Red]\-#,##0.00000000"/>
    <numFmt numFmtId="176" formatCode="&quot;$&quot;#,##0.0000_);\(&quot;$&quot;#,##0.0000\)"/>
    <numFmt numFmtId="177" formatCode="mm/dd/yy"/>
    <numFmt numFmtId="178" formatCode="_ &quot;Fr.&quot;\ * #,##0_ ;_ &quot;Fr.&quot;\ * \-#,##0_ ;_ &quot;Fr.&quot;\ * &quot;-&quot;_ ;_ @_ "/>
    <numFmt numFmtId="179" formatCode="_ &quot;Fr.&quot;\ * #,##0.00_ ;_ &quot;Fr.&quot;\ * \-#,##0.00_ ;_ &quot;Fr.&quot;\ * &quot;-&quot;??_ ;_ @_ 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\&quot;#,##0.00;[Red]&quot;\&quot;\-#,##0.00"/>
    <numFmt numFmtId="183" formatCode="&quot;\&quot;#,##0;[Red]&quot;\&quot;\-#,##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???"/>
      <family val="3"/>
    </font>
    <font>
      <sz val="11"/>
      <name val="‚l‚r ‚oƒSƒVƒbƒN"/>
      <family val="3"/>
    </font>
    <font>
      <sz val="11"/>
      <name val="‚l‚r ‚oƒSƒVƒbƒN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7"/>
      <name val="Helv"/>
    </font>
    <font>
      <sz val="12"/>
      <name val="Tms Rmn"/>
    </font>
    <font>
      <b/>
      <sz val="10"/>
      <name val="MS Sans Serif"/>
      <family val="2"/>
    </font>
    <font>
      <sz val="12"/>
      <name val="¹UAAA¼"/>
      <family val="3"/>
    </font>
    <font>
      <sz val="14"/>
      <name val="Cordia New"/>
      <family val="2"/>
    </font>
    <font>
      <b/>
      <sz val="11"/>
      <color indexed="52"/>
      <name val="Calibri"/>
      <family val="2"/>
    </font>
    <font>
      <sz val="10"/>
      <name val="Lohit Hind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5"/>
      <color indexed="54"/>
      <name val="Calibri"/>
      <family val="2"/>
    </font>
    <font>
      <b/>
      <sz val="15"/>
      <color indexed="56"/>
      <name val="Calibri"/>
      <family val="2"/>
    </font>
    <font>
      <b/>
      <sz val="13"/>
      <color indexed="54"/>
      <name val="Calibri"/>
      <family val="2"/>
    </font>
    <font>
      <b/>
      <sz val="13"/>
      <color indexed="56"/>
      <name val="Calibri"/>
      <family val="2"/>
    </font>
    <font>
      <b/>
      <sz val="11"/>
      <color indexed="54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4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63">
    <xf numFmtId="0" fontId="0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164" fontId="2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0" fontId="2" fillId="0" borderId="0"/>
    <xf numFmtId="165" fontId="2" fillId="0" borderId="0"/>
    <xf numFmtId="166" fontId="2" fillId="0" borderId="0"/>
    <xf numFmtId="164" fontId="2" fillId="0" borderId="0"/>
    <xf numFmtId="164" fontId="5" fillId="0" borderId="0"/>
    <xf numFmtId="164" fontId="6" fillId="0" borderId="0"/>
    <xf numFmtId="164" fontId="7" fillId="0" borderId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6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3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2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5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19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8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4" fontId="2" fillId="0" borderId="0"/>
    <xf numFmtId="164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0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1" fillId="5" borderId="0" applyNumberFormat="0" applyBorder="0" applyAlignment="0" applyProtection="0"/>
    <xf numFmtId="164" fontId="12" fillId="0" borderId="0"/>
    <xf numFmtId="164" fontId="13" fillId="0" borderId="0" applyNumberFormat="0" applyFill="0" applyBorder="0" applyAlignment="0" applyProtection="0"/>
    <xf numFmtId="164" fontId="14" fillId="0" borderId="28" applyAlignment="0" applyProtection="0"/>
    <xf numFmtId="164" fontId="10" fillId="0" borderId="0"/>
    <xf numFmtId="164" fontId="15" fillId="0" borderId="0"/>
    <xf numFmtId="164" fontId="10" fillId="0" borderId="0"/>
    <xf numFmtId="164" fontId="16" fillId="0" borderId="0" applyFill="0" applyBorder="0" applyAlignment="0"/>
    <xf numFmtId="0" fontId="16" fillId="0" borderId="0" applyFill="0" applyBorder="0" applyAlignment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0" fontId="17" fillId="15" borderId="29" applyNumberFormat="0" applyAlignment="0" applyProtection="0"/>
    <xf numFmtId="0" fontId="18" fillId="0" borderId="0"/>
    <xf numFmtId="0" fontId="18" fillId="0" borderId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7" fillId="15" borderId="29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0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4" fontId="19" fillId="29" borderId="30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0" fillId="0" borderId="0" applyNumberFormat="0" applyAlignment="0">
      <alignment horizontal="left"/>
    </xf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1" fillId="0" borderId="0" applyNumberFormat="0" applyAlignment="0">
      <alignment horizontal="left"/>
    </xf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8" fillId="0" borderId="0"/>
    <xf numFmtId="0" fontId="8" fillId="0" borderId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0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3" fillId="3" borderId="0" applyNumberFormat="0" applyBorder="0" applyAlignment="0" applyProtection="0"/>
    <xf numFmtId="164" fontId="24" fillId="30" borderId="0" applyNumberFormat="0" applyBorder="0" applyAlignment="0" applyProtection="0"/>
    <xf numFmtId="164" fontId="24" fillId="30" borderId="0" applyNumberFormat="0" applyBorder="0" applyAlignment="0" applyProtection="0"/>
    <xf numFmtId="164" fontId="25" fillId="31" borderId="0"/>
    <xf numFmtId="164" fontId="26" fillId="0" borderId="31" applyNumberFormat="0" applyAlignment="0" applyProtection="0">
      <alignment horizontal="left" vertical="center"/>
    </xf>
    <xf numFmtId="164" fontId="26" fillId="0" borderId="7">
      <alignment horizontal="left" vertical="center"/>
    </xf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8" fillId="0" borderId="33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7" fillId="0" borderId="32" applyNumberFormat="0" applyFill="0" applyAlignment="0" applyProtection="0"/>
    <xf numFmtId="0" fontId="27" fillId="0" borderId="32" applyNumberFormat="0" applyFill="0" applyAlignment="0" applyProtection="0"/>
    <xf numFmtId="0" fontId="27" fillId="0" borderId="32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4" fontId="24" fillId="32" borderId="5" applyNumberFormat="0" applyBorder="0" applyAlignment="0" applyProtection="0"/>
    <xf numFmtId="164" fontId="24" fillId="32" borderId="5" applyNumberFormat="0" applyBorder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0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0" fontId="35" fillId="10" borderId="29" applyNumberFormat="0" applyAlignment="0" applyProtection="0"/>
    <xf numFmtId="0" fontId="35" fillId="10" borderId="29" applyNumberFormat="0" applyAlignment="0" applyProtection="0"/>
    <xf numFmtId="0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5" fillId="10" borderId="29" applyNumberFormat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0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6" fillId="0" borderId="38" applyNumberFormat="0" applyFill="0" applyAlignment="0" applyProtection="0"/>
    <xf numFmtId="164" fontId="37" fillId="0" borderId="0">
      <alignment horizontal="justify" vertical="top" wrapText="1"/>
    </xf>
    <xf numFmtId="164" fontId="37" fillId="0" borderId="0">
      <alignment horizontal="justify" vertical="justify" wrapText="1"/>
    </xf>
    <xf numFmtId="17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0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8" fillId="11" borderId="0" applyNumberFormat="0" applyBorder="0" applyAlignment="0" applyProtection="0"/>
    <xf numFmtId="164" fontId="39" fillId="0" borderId="0"/>
    <xf numFmtId="164" fontId="40" fillId="0" borderId="0"/>
    <xf numFmtId="164" fontId="16" fillId="0" borderId="0"/>
    <xf numFmtId="175" fontId="2" fillId="0" borderId="0"/>
    <xf numFmtId="175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4" fontId="2" fillId="0" borderId="0"/>
    <xf numFmtId="164" fontId="1" fillId="0" borderId="0"/>
    <xf numFmtId="164" fontId="2" fillId="0" borderId="0"/>
    <xf numFmtId="0" fontId="1" fillId="0" borderId="0"/>
    <xf numFmtId="0" fontId="1" fillId="0" borderId="0"/>
    <xf numFmtId="164" fontId="8" fillId="0" borderId="0"/>
    <xf numFmtId="0" fontId="1" fillId="0" borderId="0"/>
    <xf numFmtId="0" fontId="8" fillId="0" borderId="0"/>
    <xf numFmtId="164" fontId="2" fillId="0" borderId="0"/>
    <xf numFmtId="0" fontId="1" fillId="0" borderId="0"/>
    <xf numFmtId="164" fontId="2" fillId="0" borderId="0"/>
    <xf numFmtId="164" fontId="2" fillId="0" borderId="0">
      <alignment vertical="center"/>
    </xf>
    <xf numFmtId="0" fontId="2" fillId="0" borderId="0"/>
    <xf numFmtId="164" fontId="2" fillId="0" borderId="0"/>
    <xf numFmtId="0" fontId="2" fillId="0" borderId="0"/>
    <xf numFmtId="164" fontId="2" fillId="0" borderId="0"/>
    <xf numFmtId="0" fontId="1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1" fillId="0" borderId="0"/>
    <xf numFmtId="164" fontId="2" fillId="0" borderId="0"/>
    <xf numFmtId="164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164" fontId="2" fillId="0" borderId="0"/>
    <xf numFmtId="164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1" fillId="0" borderId="0"/>
    <xf numFmtId="0" fontId="8" fillId="0" borderId="0"/>
    <xf numFmtId="0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4" fontId="2" fillId="0" borderId="0"/>
    <xf numFmtId="164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164" fontId="41" fillId="0" borderId="0"/>
    <xf numFmtId="0" fontId="41" fillId="0" borderId="0"/>
    <xf numFmtId="164" fontId="41" fillId="0" borderId="0"/>
    <xf numFmtId="164" fontId="2" fillId="0" borderId="0"/>
    <xf numFmtId="0" fontId="2" fillId="0" borderId="0"/>
    <xf numFmtId="0" fontId="4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8" fillId="0" borderId="0"/>
    <xf numFmtId="164" fontId="8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8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1" fillId="0" borderId="0"/>
    <xf numFmtId="164" fontId="2" fillId="0" borderId="0"/>
    <xf numFmtId="164" fontId="2" fillId="0" borderId="0"/>
    <xf numFmtId="164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2" fillId="0" borderId="0"/>
    <xf numFmtId="164" fontId="2" fillId="0" borderId="0"/>
    <xf numFmtId="164" fontId="4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2" fillId="0" borderId="0"/>
    <xf numFmtId="164" fontId="2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164" fontId="2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2" fillId="6" borderId="39" applyNumberFormat="0" applyFont="0" applyAlignment="0" applyProtection="0"/>
    <xf numFmtId="0" fontId="2" fillId="6" borderId="39" applyNumberFormat="0" applyFon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0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43" fillId="15" borderId="40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4" fillId="0" borderId="0"/>
    <xf numFmtId="177" fontId="45" fillId="0" borderId="0" applyNumberFormat="0" applyFill="0" applyBorder="0" applyAlignment="0" applyProtection="0">
      <alignment horizontal="left"/>
    </xf>
    <xf numFmtId="164" fontId="46" fillId="0" borderId="0" applyBorder="0">
      <alignment horizontal="right"/>
    </xf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2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64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2" fillId="0" borderId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64" fontId="54" fillId="0" borderId="0"/>
  </cellStyleXfs>
  <cellXfs count="71">
    <xf numFmtId="0" fontId="0" fillId="0" borderId="0" xfId="0"/>
    <xf numFmtId="0" fontId="2" fillId="0" borderId="0" xfId="1" applyNumberFormat="1" applyFont="1" applyFill="1" applyAlignment="1">
      <alignment horizontal="center" vertical="center" wrapText="1"/>
    </xf>
    <xf numFmtId="2" fontId="2" fillId="0" borderId="0" xfId="1" applyNumberFormat="1" applyFont="1" applyFill="1" applyAlignment="1">
      <alignment horizontal="right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164" fontId="3" fillId="0" borderId="5" xfId="1" applyFont="1" applyFill="1" applyBorder="1" applyAlignment="1">
      <alignment horizontal="left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2" fillId="0" borderId="5" xfId="2" applyNumberFormat="1" applyFont="1" applyFill="1" applyBorder="1" applyAlignment="1">
      <alignment horizontal="left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/>
    </xf>
    <xf numFmtId="1" fontId="2" fillId="0" borderId="10" xfId="4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right" vertical="center" wrapText="1"/>
    </xf>
    <xf numFmtId="2" fontId="2" fillId="0" borderId="9" xfId="1" applyNumberFormat="1" applyFont="1" applyFill="1" applyBorder="1" applyAlignment="1">
      <alignment horizontal="right" vertical="center" wrapText="1"/>
    </xf>
    <xf numFmtId="0" fontId="3" fillId="0" borderId="11" xfId="1" applyNumberFormat="1" applyFont="1" applyFill="1" applyBorder="1" applyAlignment="1">
      <alignment vertical="center" wrapText="1"/>
    </xf>
    <xf numFmtId="0" fontId="3" fillId="0" borderId="12" xfId="5" applyNumberFormat="1" applyFont="1" applyFill="1" applyBorder="1" applyAlignment="1">
      <alignment horizontal="left" vertical="center" wrapText="1"/>
    </xf>
    <xf numFmtId="0" fontId="3" fillId="0" borderId="12" xfId="1" applyNumberFormat="1" applyFont="1" applyFill="1" applyBorder="1" applyAlignment="1">
      <alignment horizontal="center" vertical="center" wrapText="1"/>
    </xf>
    <xf numFmtId="2" fontId="3" fillId="0" borderId="12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right" vertical="center" wrapText="1"/>
    </xf>
    <xf numFmtId="2" fontId="3" fillId="0" borderId="13" xfId="1" applyNumberFormat="1" applyFont="1" applyFill="1" applyBorder="1" applyAlignment="1">
      <alignment horizontal="right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horizontal="center" vertical="center" wrapText="1"/>
    </xf>
    <xf numFmtId="10" fontId="2" fillId="0" borderId="15" xfId="6" applyNumberFormat="1" applyFont="1" applyBorder="1" applyAlignment="1">
      <alignment horizontal="right" vertical="center"/>
    </xf>
    <xf numFmtId="10" fontId="2" fillId="0" borderId="16" xfId="6" applyNumberFormat="1" applyFont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18" xfId="1" applyNumberFormat="1" applyFont="1" applyFill="1" applyBorder="1" applyAlignment="1">
      <alignment horizontal="center" vertical="center" wrapText="1"/>
    </xf>
    <xf numFmtId="0" fontId="2" fillId="0" borderId="19" xfId="7" applyNumberFormat="1" applyFont="1" applyBorder="1" applyAlignment="1">
      <alignment horizontal="right" vertical="center"/>
    </xf>
    <xf numFmtId="2" fontId="2" fillId="0" borderId="19" xfId="7" applyNumberFormat="1" applyFont="1" applyBorder="1" applyAlignment="1">
      <alignment horizontal="right" vertical="center"/>
    </xf>
    <xf numFmtId="164" fontId="2" fillId="0" borderId="0" xfId="6" applyFont="1" applyFill="1" applyBorder="1" applyAlignment="1">
      <alignment horizontal="center" vertical="center" wrapText="1"/>
    </xf>
    <xf numFmtId="164" fontId="3" fillId="0" borderId="20" xfId="6" applyFont="1" applyFill="1" applyBorder="1" applyAlignment="1">
      <alignment horizontal="center" vertical="center" wrapText="1"/>
    </xf>
    <xf numFmtId="10" fontId="2" fillId="0" borderId="21" xfId="6" applyNumberFormat="1" applyFont="1" applyBorder="1" applyAlignment="1">
      <alignment horizontal="right" vertical="center"/>
    </xf>
    <xf numFmtId="164" fontId="2" fillId="0" borderId="0" xfId="6" applyFont="1" applyFill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2" fillId="0" borderId="22" xfId="7" applyNumberFormat="1" applyFont="1" applyBorder="1" applyAlignment="1">
      <alignment horizontal="right" vertical="center"/>
    </xf>
    <xf numFmtId="2" fontId="2" fillId="0" borderId="22" xfId="7" applyNumberFormat="1" applyFont="1" applyBorder="1" applyAlignment="1">
      <alignment horizontal="right" vertical="center"/>
    </xf>
    <xf numFmtId="2" fontId="2" fillId="0" borderId="23" xfId="7" applyNumberFormat="1" applyFont="1" applyBorder="1" applyAlignment="1">
      <alignment horizontal="right" vertical="center"/>
    </xf>
    <xf numFmtId="164" fontId="3" fillId="0" borderId="24" xfId="6" applyFont="1" applyFill="1" applyBorder="1" applyAlignment="1">
      <alignment horizontal="center" vertical="center" wrapText="1"/>
    </xf>
    <xf numFmtId="10" fontId="2" fillId="0" borderId="25" xfId="6" applyNumberFormat="1" applyFont="1" applyBorder="1" applyAlignment="1">
      <alignment horizontal="right" vertical="center"/>
    </xf>
    <xf numFmtId="10" fontId="2" fillId="0" borderId="26" xfId="6" applyNumberFormat="1" applyFont="1" applyBorder="1" applyAlignment="1">
      <alignment horizontal="right" vertical="center"/>
    </xf>
    <xf numFmtId="0" fontId="2" fillId="0" borderId="0" xfId="8" applyNumberFormat="1" applyFont="1" applyFill="1" applyBorder="1" applyAlignment="1">
      <alignment vertical="center" wrapText="1"/>
    </xf>
    <xf numFmtId="0" fontId="3" fillId="2" borderId="18" xfId="1" applyNumberFormat="1" applyFont="1" applyFill="1" applyBorder="1" applyAlignment="1">
      <alignment horizontal="center" vertical="center" wrapText="1"/>
    </xf>
    <xf numFmtId="0" fontId="3" fillId="0" borderId="24" xfId="1" applyNumberFormat="1" applyFont="1" applyFill="1" applyBorder="1" applyAlignment="1">
      <alignment horizontal="center" vertical="center" wrapText="1"/>
    </xf>
    <xf numFmtId="10" fontId="2" fillId="0" borderId="8" xfId="6" applyNumberFormat="1" applyFont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right" vertical="center" wrapText="1"/>
    </xf>
    <xf numFmtId="2" fontId="2" fillId="0" borderId="2" xfId="1" applyNumberFormat="1" applyFont="1" applyFill="1" applyBorder="1" applyAlignment="1">
      <alignment horizontal="right" vertical="center" wrapText="1"/>
    </xf>
    <xf numFmtId="2" fontId="2" fillId="0" borderId="3" xfId="1" applyNumberFormat="1" applyFont="1" applyFill="1" applyBorder="1" applyAlignment="1">
      <alignment horizontal="right" vertical="center" wrapText="1"/>
    </xf>
    <xf numFmtId="0" fontId="3" fillId="0" borderId="2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left" vertical="center" wrapText="1"/>
    </xf>
    <xf numFmtId="2" fontId="3" fillId="0" borderId="0" xfId="1" applyNumberFormat="1" applyFont="1" applyFill="1" applyBorder="1" applyAlignment="1">
      <alignment horizontal="right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/>
    </xf>
    <xf numFmtId="0" fontId="3" fillId="0" borderId="11" xfId="1" applyNumberFormat="1" applyFont="1" applyFill="1" applyBorder="1" applyAlignment="1">
      <alignment horizontal="center" vertical="center" wrapText="1"/>
    </xf>
    <xf numFmtId="0" fontId="3" fillId="0" borderId="12" xfId="1" applyNumberFormat="1" applyFont="1" applyFill="1" applyBorder="1" applyAlignment="1">
      <alignment horizontal="center" vertical="center" wrapText="1"/>
    </xf>
    <xf numFmtId="0" fontId="3" fillId="0" borderId="14" xfId="1" applyNumberFormat="1" applyFont="1" applyFill="1" applyBorder="1" applyAlignment="1">
      <alignment horizontal="center" vertical="center" wrapText="1"/>
    </xf>
    <xf numFmtId="0" fontId="3" fillId="0" borderId="15" xfId="1" applyNumberFormat="1" applyFont="1" applyFill="1" applyBorder="1" applyAlignment="1">
      <alignment horizontal="center" vertical="center" wrapText="1"/>
    </xf>
    <xf numFmtId="0" fontId="3" fillId="0" borderId="17" xfId="1" applyNumberFormat="1" applyFont="1" applyFill="1" applyBorder="1" applyAlignment="1">
      <alignment horizontal="center" vertical="center" textRotation="90" wrapText="1"/>
    </xf>
    <xf numFmtId="0" fontId="3" fillId="0" borderId="27" xfId="1" applyNumberFormat="1" applyFont="1" applyFill="1" applyBorder="1" applyAlignment="1">
      <alignment horizontal="center" vertical="center" textRotation="90" wrapText="1"/>
    </xf>
    <xf numFmtId="2" fontId="3" fillId="0" borderId="3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8" xfId="1" applyNumberFormat="1" applyFont="1" applyFill="1" applyBorder="1" applyAlignment="1">
      <alignment horizontal="center" vertical="center" wrapText="1"/>
    </xf>
  </cellXfs>
  <cellStyles count="4763">
    <cellStyle name="??                          " xfId="9"/>
    <cellStyle name="??                           2" xfId="10"/>
    <cellStyle name="???? [0.00]_PRODUCT DETAIL Q1" xfId="11"/>
    <cellStyle name="????_PRODUCT DETAIL Q1" xfId="12"/>
    <cellStyle name="???_HOBONG" xfId="13"/>
    <cellStyle name="??_(????)??????" xfId="14"/>
    <cellStyle name="•W?€_G7ATD" xfId="15"/>
    <cellStyle name="•W€_G7ATD" xfId="16"/>
    <cellStyle name="20% - Accent1 10" xfId="17"/>
    <cellStyle name="20% - Accent1 10 2" xfId="18"/>
    <cellStyle name="20% - Accent1 10 3" xfId="19"/>
    <cellStyle name="20% - Accent1 11" xfId="20"/>
    <cellStyle name="20% - Accent1 11 2" xfId="21"/>
    <cellStyle name="20% - Accent1 11 3" xfId="22"/>
    <cellStyle name="20% - Accent1 12" xfId="23"/>
    <cellStyle name="20% - Accent1 12 2" xfId="24"/>
    <cellStyle name="20% - Accent1 12 3" xfId="25"/>
    <cellStyle name="20% - Accent1 13" xfId="26"/>
    <cellStyle name="20% - Accent1 13 2" xfId="27"/>
    <cellStyle name="20% - Accent1 13 3" xfId="28"/>
    <cellStyle name="20% - Accent1 14" xfId="29"/>
    <cellStyle name="20% - Accent1 14 2" xfId="30"/>
    <cellStyle name="20% - Accent1 14 3" xfId="31"/>
    <cellStyle name="20% - Accent1 15" xfId="32"/>
    <cellStyle name="20% - Accent1 15 2" xfId="33"/>
    <cellStyle name="20% - Accent1 15 3" xfId="34"/>
    <cellStyle name="20% - Accent1 16" xfId="35"/>
    <cellStyle name="20% - Accent1 16 2" xfId="36"/>
    <cellStyle name="20% - Accent1 16 3" xfId="37"/>
    <cellStyle name="20% - Accent1 17" xfId="38"/>
    <cellStyle name="20% - Accent1 17 2" xfId="39"/>
    <cellStyle name="20% - Accent1 17 3" xfId="40"/>
    <cellStyle name="20% - Accent1 18" xfId="41"/>
    <cellStyle name="20% - Accent1 18 2" xfId="42"/>
    <cellStyle name="20% - Accent1 18 3" xfId="43"/>
    <cellStyle name="20% - Accent1 19" xfId="44"/>
    <cellStyle name="20% - Accent1 19 2" xfId="45"/>
    <cellStyle name="20% - Accent1 19 3" xfId="46"/>
    <cellStyle name="20% - Accent1 2" xfId="47"/>
    <cellStyle name="20% - Accent1 2 2" xfId="48"/>
    <cellStyle name="20% - Accent1 2 3" xfId="49"/>
    <cellStyle name="20% - Accent1 20" xfId="50"/>
    <cellStyle name="20% - Accent1 20 2" xfId="51"/>
    <cellStyle name="20% - Accent1 20 3" xfId="52"/>
    <cellStyle name="20% - Accent1 21" xfId="53"/>
    <cellStyle name="20% - Accent1 21 2" xfId="54"/>
    <cellStyle name="20% - Accent1 21 3" xfId="55"/>
    <cellStyle name="20% - Accent1 22" xfId="56"/>
    <cellStyle name="20% - Accent1 22 2" xfId="57"/>
    <cellStyle name="20% - Accent1 22 3" xfId="58"/>
    <cellStyle name="20% - Accent1 23" xfId="59"/>
    <cellStyle name="20% - Accent1 23 2" xfId="60"/>
    <cellStyle name="20% - Accent1 23 3" xfId="61"/>
    <cellStyle name="20% - Accent1 24" xfId="62"/>
    <cellStyle name="20% - Accent1 24 2" xfId="63"/>
    <cellStyle name="20% - Accent1 24 3" xfId="64"/>
    <cellStyle name="20% - Accent1 25" xfId="65"/>
    <cellStyle name="20% - Accent1 25 2" xfId="66"/>
    <cellStyle name="20% - Accent1 25 3" xfId="67"/>
    <cellStyle name="20% - Accent1 26" xfId="68"/>
    <cellStyle name="20% - Accent1 26 2" xfId="69"/>
    <cellStyle name="20% - Accent1 26 3" xfId="70"/>
    <cellStyle name="20% - Accent1 27" xfId="71"/>
    <cellStyle name="20% - Accent1 27 2" xfId="72"/>
    <cellStyle name="20% - Accent1 27 3" xfId="73"/>
    <cellStyle name="20% - Accent1 28" xfId="74"/>
    <cellStyle name="20% - Accent1 28 2" xfId="75"/>
    <cellStyle name="20% - Accent1 28 3" xfId="76"/>
    <cellStyle name="20% - Accent1 29" xfId="77"/>
    <cellStyle name="20% - Accent1 29 2" xfId="78"/>
    <cellStyle name="20% - Accent1 29 3" xfId="79"/>
    <cellStyle name="20% - Accent1 3" xfId="80"/>
    <cellStyle name="20% - Accent1 3 2" xfId="81"/>
    <cellStyle name="20% - Accent1 3 3" xfId="82"/>
    <cellStyle name="20% - Accent1 30" xfId="83"/>
    <cellStyle name="20% - Accent1 30 2" xfId="84"/>
    <cellStyle name="20% - Accent1 30 3" xfId="85"/>
    <cellStyle name="20% - Accent1 31" xfId="86"/>
    <cellStyle name="20% - Accent1 31 2" xfId="87"/>
    <cellStyle name="20% - Accent1 31 3" xfId="88"/>
    <cellStyle name="20% - Accent1 32" xfId="89"/>
    <cellStyle name="20% - Accent1 4" xfId="90"/>
    <cellStyle name="20% - Accent1 4 2" xfId="91"/>
    <cellStyle name="20% - Accent1 4 3" xfId="92"/>
    <cellStyle name="20% - Accent1 5" xfId="93"/>
    <cellStyle name="20% - Accent1 5 2" xfId="94"/>
    <cellStyle name="20% - Accent1 5 3" xfId="95"/>
    <cellStyle name="20% - Accent1 6" xfId="96"/>
    <cellStyle name="20% - Accent1 6 2" xfId="97"/>
    <cellStyle name="20% - Accent1 6 3" xfId="98"/>
    <cellStyle name="20% - Accent1 7" xfId="99"/>
    <cellStyle name="20% - Accent1 7 2" xfId="100"/>
    <cellStyle name="20% - Accent1 7 3" xfId="101"/>
    <cellStyle name="20% - Accent1 8" xfId="102"/>
    <cellStyle name="20% - Accent1 8 2" xfId="103"/>
    <cellStyle name="20% - Accent1 8 3" xfId="104"/>
    <cellStyle name="20% - Accent1 9" xfId="105"/>
    <cellStyle name="20% - Accent1 9 2" xfId="106"/>
    <cellStyle name="20% - Accent1 9 3" xfId="107"/>
    <cellStyle name="20% - Accent2 10" xfId="108"/>
    <cellStyle name="20% - Accent2 10 2" xfId="109"/>
    <cellStyle name="20% - Accent2 11" xfId="110"/>
    <cellStyle name="20% - Accent2 11 2" xfId="111"/>
    <cellStyle name="20% - Accent2 12" xfId="112"/>
    <cellStyle name="20% - Accent2 12 2" xfId="113"/>
    <cellStyle name="20% - Accent2 13" xfId="114"/>
    <cellStyle name="20% - Accent2 13 2" xfId="115"/>
    <cellStyle name="20% - Accent2 14" xfId="116"/>
    <cellStyle name="20% - Accent2 14 2" xfId="117"/>
    <cellStyle name="20% - Accent2 15" xfId="118"/>
    <cellStyle name="20% - Accent2 15 2" xfId="119"/>
    <cellStyle name="20% - Accent2 16" xfId="120"/>
    <cellStyle name="20% - Accent2 16 2" xfId="121"/>
    <cellStyle name="20% - Accent2 17" xfId="122"/>
    <cellStyle name="20% - Accent2 17 2" xfId="123"/>
    <cellStyle name="20% - Accent2 18" xfId="124"/>
    <cellStyle name="20% - Accent2 18 2" xfId="125"/>
    <cellStyle name="20% - Accent2 19" xfId="126"/>
    <cellStyle name="20% - Accent2 19 2" xfId="127"/>
    <cellStyle name="20% - Accent2 2" xfId="128"/>
    <cellStyle name="20% - Accent2 2 2" xfId="129"/>
    <cellStyle name="20% - Accent2 20" xfId="130"/>
    <cellStyle name="20% - Accent2 20 2" xfId="131"/>
    <cellStyle name="20% - Accent2 21" xfId="132"/>
    <cellStyle name="20% - Accent2 21 2" xfId="133"/>
    <cellStyle name="20% - Accent2 22" xfId="134"/>
    <cellStyle name="20% - Accent2 22 2" xfId="135"/>
    <cellStyle name="20% - Accent2 23" xfId="136"/>
    <cellStyle name="20% - Accent2 23 2" xfId="137"/>
    <cellStyle name="20% - Accent2 24" xfId="138"/>
    <cellStyle name="20% - Accent2 24 2" xfId="139"/>
    <cellStyle name="20% - Accent2 25" xfId="140"/>
    <cellStyle name="20% - Accent2 25 2" xfId="141"/>
    <cellStyle name="20% - Accent2 26" xfId="142"/>
    <cellStyle name="20% - Accent2 26 2" xfId="143"/>
    <cellStyle name="20% - Accent2 27" xfId="144"/>
    <cellStyle name="20% - Accent2 27 2" xfId="145"/>
    <cellStyle name="20% - Accent2 28" xfId="146"/>
    <cellStyle name="20% - Accent2 28 2" xfId="147"/>
    <cellStyle name="20% - Accent2 29" xfId="148"/>
    <cellStyle name="20% - Accent2 29 2" xfId="149"/>
    <cellStyle name="20% - Accent2 3" xfId="150"/>
    <cellStyle name="20% - Accent2 3 2" xfId="151"/>
    <cellStyle name="20% - Accent2 30" xfId="152"/>
    <cellStyle name="20% - Accent2 30 2" xfId="153"/>
    <cellStyle name="20% - Accent2 31" xfId="154"/>
    <cellStyle name="20% - Accent2 31 2" xfId="155"/>
    <cellStyle name="20% - Accent2 4" xfId="156"/>
    <cellStyle name="20% - Accent2 4 2" xfId="157"/>
    <cellStyle name="20% - Accent2 5" xfId="158"/>
    <cellStyle name="20% - Accent2 5 2" xfId="159"/>
    <cellStyle name="20% - Accent2 6" xfId="160"/>
    <cellStyle name="20% - Accent2 6 2" xfId="161"/>
    <cellStyle name="20% - Accent2 7" xfId="162"/>
    <cellStyle name="20% - Accent2 7 2" xfId="163"/>
    <cellStyle name="20% - Accent2 8" xfId="164"/>
    <cellStyle name="20% - Accent2 8 2" xfId="165"/>
    <cellStyle name="20% - Accent2 9" xfId="166"/>
    <cellStyle name="20% - Accent2 9 2" xfId="167"/>
    <cellStyle name="20% - Accent3 10" xfId="168"/>
    <cellStyle name="20% - Accent3 10 2" xfId="169"/>
    <cellStyle name="20% - Accent3 10 3" xfId="170"/>
    <cellStyle name="20% - Accent3 11" xfId="171"/>
    <cellStyle name="20% - Accent3 11 2" xfId="172"/>
    <cellStyle name="20% - Accent3 11 3" xfId="173"/>
    <cellStyle name="20% - Accent3 12" xfId="174"/>
    <cellStyle name="20% - Accent3 12 2" xfId="175"/>
    <cellStyle name="20% - Accent3 12 3" xfId="176"/>
    <cellStyle name="20% - Accent3 13" xfId="177"/>
    <cellStyle name="20% - Accent3 13 2" xfId="178"/>
    <cellStyle name="20% - Accent3 13 3" xfId="179"/>
    <cellStyle name="20% - Accent3 14" xfId="180"/>
    <cellStyle name="20% - Accent3 14 2" xfId="181"/>
    <cellStyle name="20% - Accent3 14 3" xfId="182"/>
    <cellStyle name="20% - Accent3 15" xfId="183"/>
    <cellStyle name="20% - Accent3 15 2" xfId="184"/>
    <cellStyle name="20% - Accent3 15 3" xfId="185"/>
    <cellStyle name="20% - Accent3 16" xfId="186"/>
    <cellStyle name="20% - Accent3 16 2" xfId="187"/>
    <cellStyle name="20% - Accent3 16 3" xfId="188"/>
    <cellStyle name="20% - Accent3 17" xfId="189"/>
    <cellStyle name="20% - Accent3 17 2" xfId="190"/>
    <cellStyle name="20% - Accent3 17 3" xfId="191"/>
    <cellStyle name="20% - Accent3 18" xfId="192"/>
    <cellStyle name="20% - Accent3 18 2" xfId="193"/>
    <cellStyle name="20% - Accent3 18 3" xfId="194"/>
    <cellStyle name="20% - Accent3 19" xfId="195"/>
    <cellStyle name="20% - Accent3 19 2" xfId="196"/>
    <cellStyle name="20% - Accent3 19 3" xfId="197"/>
    <cellStyle name="20% - Accent3 2" xfId="198"/>
    <cellStyle name="20% - Accent3 2 2" xfId="199"/>
    <cellStyle name="20% - Accent3 2 3" xfId="200"/>
    <cellStyle name="20% - Accent3 20" xfId="201"/>
    <cellStyle name="20% - Accent3 20 2" xfId="202"/>
    <cellStyle name="20% - Accent3 20 3" xfId="203"/>
    <cellStyle name="20% - Accent3 21" xfId="204"/>
    <cellStyle name="20% - Accent3 21 2" xfId="205"/>
    <cellStyle name="20% - Accent3 21 3" xfId="206"/>
    <cellStyle name="20% - Accent3 22" xfId="207"/>
    <cellStyle name="20% - Accent3 22 2" xfId="208"/>
    <cellStyle name="20% - Accent3 22 3" xfId="209"/>
    <cellStyle name="20% - Accent3 23" xfId="210"/>
    <cellStyle name="20% - Accent3 23 2" xfId="211"/>
    <cellStyle name="20% - Accent3 23 3" xfId="212"/>
    <cellStyle name="20% - Accent3 24" xfId="213"/>
    <cellStyle name="20% - Accent3 24 2" xfId="214"/>
    <cellStyle name="20% - Accent3 24 3" xfId="215"/>
    <cellStyle name="20% - Accent3 25" xfId="216"/>
    <cellStyle name="20% - Accent3 25 2" xfId="217"/>
    <cellStyle name="20% - Accent3 25 3" xfId="218"/>
    <cellStyle name="20% - Accent3 26" xfId="219"/>
    <cellStyle name="20% - Accent3 26 2" xfId="220"/>
    <cellStyle name="20% - Accent3 26 3" xfId="221"/>
    <cellStyle name="20% - Accent3 27" xfId="222"/>
    <cellStyle name="20% - Accent3 27 2" xfId="223"/>
    <cellStyle name="20% - Accent3 27 3" xfId="224"/>
    <cellStyle name="20% - Accent3 28" xfId="225"/>
    <cellStyle name="20% - Accent3 28 2" xfId="226"/>
    <cellStyle name="20% - Accent3 28 3" xfId="227"/>
    <cellStyle name="20% - Accent3 29" xfId="228"/>
    <cellStyle name="20% - Accent3 29 2" xfId="229"/>
    <cellStyle name="20% - Accent3 29 3" xfId="230"/>
    <cellStyle name="20% - Accent3 3" xfId="231"/>
    <cellStyle name="20% - Accent3 3 2" xfId="232"/>
    <cellStyle name="20% - Accent3 3 3" xfId="233"/>
    <cellStyle name="20% - Accent3 30" xfId="234"/>
    <cellStyle name="20% - Accent3 30 2" xfId="235"/>
    <cellStyle name="20% - Accent3 30 3" xfId="236"/>
    <cellStyle name="20% - Accent3 31" xfId="237"/>
    <cellStyle name="20% - Accent3 31 2" xfId="238"/>
    <cellStyle name="20% - Accent3 31 3" xfId="239"/>
    <cellStyle name="20% - Accent3 32" xfId="240"/>
    <cellStyle name="20% - Accent3 4" xfId="241"/>
    <cellStyle name="20% - Accent3 4 2" xfId="242"/>
    <cellStyle name="20% - Accent3 4 3" xfId="243"/>
    <cellStyle name="20% - Accent3 5" xfId="244"/>
    <cellStyle name="20% - Accent3 5 2" xfId="245"/>
    <cellStyle name="20% - Accent3 5 3" xfId="246"/>
    <cellStyle name="20% - Accent3 6" xfId="247"/>
    <cellStyle name="20% - Accent3 6 2" xfId="248"/>
    <cellStyle name="20% - Accent3 6 3" xfId="249"/>
    <cellStyle name="20% - Accent3 7" xfId="250"/>
    <cellStyle name="20% - Accent3 7 2" xfId="251"/>
    <cellStyle name="20% - Accent3 7 3" xfId="252"/>
    <cellStyle name="20% - Accent3 8" xfId="253"/>
    <cellStyle name="20% - Accent3 8 2" xfId="254"/>
    <cellStyle name="20% - Accent3 8 3" xfId="255"/>
    <cellStyle name="20% - Accent3 9" xfId="256"/>
    <cellStyle name="20% - Accent3 9 2" xfId="257"/>
    <cellStyle name="20% - Accent3 9 3" xfId="258"/>
    <cellStyle name="20% - Accent4 10" xfId="259"/>
    <cellStyle name="20% - Accent4 10 2" xfId="260"/>
    <cellStyle name="20% - Accent4 10 3" xfId="261"/>
    <cellStyle name="20% - Accent4 11" xfId="262"/>
    <cellStyle name="20% - Accent4 11 2" xfId="263"/>
    <cellStyle name="20% - Accent4 11 3" xfId="264"/>
    <cellStyle name="20% - Accent4 12" xfId="265"/>
    <cellStyle name="20% - Accent4 12 2" xfId="266"/>
    <cellStyle name="20% - Accent4 12 3" xfId="267"/>
    <cellStyle name="20% - Accent4 13" xfId="268"/>
    <cellStyle name="20% - Accent4 13 2" xfId="269"/>
    <cellStyle name="20% - Accent4 13 3" xfId="270"/>
    <cellStyle name="20% - Accent4 14" xfId="271"/>
    <cellStyle name="20% - Accent4 14 2" xfId="272"/>
    <cellStyle name="20% - Accent4 14 3" xfId="273"/>
    <cellStyle name="20% - Accent4 15" xfId="274"/>
    <cellStyle name="20% - Accent4 15 2" xfId="275"/>
    <cellStyle name="20% - Accent4 15 3" xfId="276"/>
    <cellStyle name="20% - Accent4 16" xfId="277"/>
    <cellStyle name="20% - Accent4 16 2" xfId="278"/>
    <cellStyle name="20% - Accent4 16 3" xfId="279"/>
    <cellStyle name="20% - Accent4 17" xfId="280"/>
    <cellStyle name="20% - Accent4 17 2" xfId="281"/>
    <cellStyle name="20% - Accent4 17 3" xfId="282"/>
    <cellStyle name="20% - Accent4 18" xfId="283"/>
    <cellStyle name="20% - Accent4 18 2" xfId="284"/>
    <cellStyle name="20% - Accent4 18 3" xfId="285"/>
    <cellStyle name="20% - Accent4 19" xfId="286"/>
    <cellStyle name="20% - Accent4 19 2" xfId="287"/>
    <cellStyle name="20% - Accent4 19 3" xfId="288"/>
    <cellStyle name="20% - Accent4 2" xfId="289"/>
    <cellStyle name="20% - Accent4 2 2" xfId="290"/>
    <cellStyle name="20% - Accent4 2 3" xfId="291"/>
    <cellStyle name="20% - Accent4 20" xfId="292"/>
    <cellStyle name="20% - Accent4 20 2" xfId="293"/>
    <cellStyle name="20% - Accent4 20 3" xfId="294"/>
    <cellStyle name="20% - Accent4 21" xfId="295"/>
    <cellStyle name="20% - Accent4 21 2" xfId="296"/>
    <cellStyle name="20% - Accent4 21 3" xfId="297"/>
    <cellStyle name="20% - Accent4 22" xfId="298"/>
    <cellStyle name="20% - Accent4 22 2" xfId="299"/>
    <cellStyle name="20% - Accent4 22 3" xfId="300"/>
    <cellStyle name="20% - Accent4 23" xfId="301"/>
    <cellStyle name="20% - Accent4 23 2" xfId="302"/>
    <cellStyle name="20% - Accent4 23 3" xfId="303"/>
    <cellStyle name="20% - Accent4 24" xfId="304"/>
    <cellStyle name="20% - Accent4 24 2" xfId="305"/>
    <cellStyle name="20% - Accent4 24 3" xfId="306"/>
    <cellStyle name="20% - Accent4 25" xfId="307"/>
    <cellStyle name="20% - Accent4 25 2" xfId="308"/>
    <cellStyle name="20% - Accent4 25 3" xfId="309"/>
    <cellStyle name="20% - Accent4 26" xfId="310"/>
    <cellStyle name="20% - Accent4 26 2" xfId="311"/>
    <cellStyle name="20% - Accent4 26 3" xfId="312"/>
    <cellStyle name="20% - Accent4 27" xfId="313"/>
    <cellStyle name="20% - Accent4 27 2" xfId="314"/>
    <cellStyle name="20% - Accent4 27 3" xfId="315"/>
    <cellStyle name="20% - Accent4 28" xfId="316"/>
    <cellStyle name="20% - Accent4 28 2" xfId="317"/>
    <cellStyle name="20% - Accent4 28 3" xfId="318"/>
    <cellStyle name="20% - Accent4 29" xfId="319"/>
    <cellStyle name="20% - Accent4 29 2" xfId="320"/>
    <cellStyle name="20% - Accent4 29 3" xfId="321"/>
    <cellStyle name="20% - Accent4 3" xfId="322"/>
    <cellStyle name="20% - Accent4 3 2" xfId="323"/>
    <cellStyle name="20% - Accent4 3 3" xfId="324"/>
    <cellStyle name="20% - Accent4 30" xfId="325"/>
    <cellStyle name="20% - Accent4 30 2" xfId="326"/>
    <cellStyle name="20% - Accent4 30 3" xfId="327"/>
    <cellStyle name="20% - Accent4 31" xfId="328"/>
    <cellStyle name="20% - Accent4 31 2" xfId="329"/>
    <cellStyle name="20% - Accent4 31 3" xfId="330"/>
    <cellStyle name="20% - Accent4 32" xfId="331"/>
    <cellStyle name="20% - Accent4 4" xfId="332"/>
    <cellStyle name="20% - Accent4 4 2" xfId="333"/>
    <cellStyle name="20% - Accent4 4 3" xfId="334"/>
    <cellStyle name="20% - Accent4 5" xfId="335"/>
    <cellStyle name="20% - Accent4 5 2" xfId="336"/>
    <cellStyle name="20% - Accent4 5 3" xfId="337"/>
    <cellStyle name="20% - Accent4 6" xfId="338"/>
    <cellStyle name="20% - Accent4 6 2" xfId="339"/>
    <cellStyle name="20% - Accent4 6 3" xfId="340"/>
    <cellStyle name="20% - Accent4 7" xfId="341"/>
    <cellStyle name="20% - Accent4 7 2" xfId="342"/>
    <cellStyle name="20% - Accent4 7 3" xfId="343"/>
    <cellStyle name="20% - Accent4 8" xfId="344"/>
    <cellStyle name="20% - Accent4 8 2" xfId="345"/>
    <cellStyle name="20% - Accent4 8 3" xfId="346"/>
    <cellStyle name="20% - Accent4 9" xfId="347"/>
    <cellStyle name="20% - Accent4 9 2" xfId="348"/>
    <cellStyle name="20% - Accent4 9 3" xfId="349"/>
    <cellStyle name="20% - Accent5 10" xfId="350"/>
    <cellStyle name="20% - Accent5 10 2" xfId="351"/>
    <cellStyle name="20% - Accent5 10 3" xfId="352"/>
    <cellStyle name="20% - Accent5 11" xfId="353"/>
    <cellStyle name="20% - Accent5 11 2" xfId="354"/>
    <cellStyle name="20% - Accent5 11 3" xfId="355"/>
    <cellStyle name="20% - Accent5 12" xfId="356"/>
    <cellStyle name="20% - Accent5 12 2" xfId="357"/>
    <cellStyle name="20% - Accent5 12 3" xfId="358"/>
    <cellStyle name="20% - Accent5 13" xfId="359"/>
    <cellStyle name="20% - Accent5 13 2" xfId="360"/>
    <cellStyle name="20% - Accent5 13 3" xfId="361"/>
    <cellStyle name="20% - Accent5 14" xfId="362"/>
    <cellStyle name="20% - Accent5 14 2" xfId="363"/>
    <cellStyle name="20% - Accent5 14 3" xfId="364"/>
    <cellStyle name="20% - Accent5 15" xfId="365"/>
    <cellStyle name="20% - Accent5 15 2" xfId="366"/>
    <cellStyle name="20% - Accent5 15 3" xfId="367"/>
    <cellStyle name="20% - Accent5 16" xfId="368"/>
    <cellStyle name="20% - Accent5 16 2" xfId="369"/>
    <cellStyle name="20% - Accent5 16 3" xfId="370"/>
    <cellStyle name="20% - Accent5 17" xfId="371"/>
    <cellStyle name="20% - Accent5 17 2" xfId="372"/>
    <cellStyle name="20% - Accent5 17 3" xfId="373"/>
    <cellStyle name="20% - Accent5 18" xfId="374"/>
    <cellStyle name="20% - Accent5 18 2" xfId="375"/>
    <cellStyle name="20% - Accent5 18 3" xfId="376"/>
    <cellStyle name="20% - Accent5 19" xfId="377"/>
    <cellStyle name="20% - Accent5 19 2" xfId="378"/>
    <cellStyle name="20% - Accent5 19 3" xfId="379"/>
    <cellStyle name="20% - Accent5 2" xfId="380"/>
    <cellStyle name="20% - Accent5 2 2" xfId="381"/>
    <cellStyle name="20% - Accent5 2 3" xfId="382"/>
    <cellStyle name="20% - Accent5 20" xfId="383"/>
    <cellStyle name="20% - Accent5 20 2" xfId="384"/>
    <cellStyle name="20% - Accent5 20 3" xfId="385"/>
    <cellStyle name="20% - Accent5 21" xfId="386"/>
    <cellStyle name="20% - Accent5 21 2" xfId="387"/>
    <cellStyle name="20% - Accent5 21 3" xfId="388"/>
    <cellStyle name="20% - Accent5 22" xfId="389"/>
    <cellStyle name="20% - Accent5 22 2" xfId="390"/>
    <cellStyle name="20% - Accent5 22 3" xfId="391"/>
    <cellStyle name="20% - Accent5 23" xfId="392"/>
    <cellStyle name="20% - Accent5 23 2" xfId="393"/>
    <cellStyle name="20% - Accent5 23 3" xfId="394"/>
    <cellStyle name="20% - Accent5 24" xfId="395"/>
    <cellStyle name="20% - Accent5 24 2" xfId="396"/>
    <cellStyle name="20% - Accent5 24 3" xfId="397"/>
    <cellStyle name="20% - Accent5 25" xfId="398"/>
    <cellStyle name="20% - Accent5 25 2" xfId="399"/>
    <cellStyle name="20% - Accent5 25 3" xfId="400"/>
    <cellStyle name="20% - Accent5 26" xfId="401"/>
    <cellStyle name="20% - Accent5 26 2" xfId="402"/>
    <cellStyle name="20% - Accent5 26 3" xfId="403"/>
    <cellStyle name="20% - Accent5 27" xfId="404"/>
    <cellStyle name="20% - Accent5 27 2" xfId="405"/>
    <cellStyle name="20% - Accent5 27 3" xfId="406"/>
    <cellStyle name="20% - Accent5 28" xfId="407"/>
    <cellStyle name="20% - Accent5 28 2" xfId="408"/>
    <cellStyle name="20% - Accent5 28 3" xfId="409"/>
    <cellStyle name="20% - Accent5 29" xfId="410"/>
    <cellStyle name="20% - Accent5 29 2" xfId="411"/>
    <cellStyle name="20% - Accent5 29 3" xfId="412"/>
    <cellStyle name="20% - Accent5 3" xfId="413"/>
    <cellStyle name="20% - Accent5 3 2" xfId="414"/>
    <cellStyle name="20% - Accent5 3 3" xfId="415"/>
    <cellStyle name="20% - Accent5 30" xfId="416"/>
    <cellStyle name="20% - Accent5 30 2" xfId="417"/>
    <cellStyle name="20% - Accent5 30 3" xfId="418"/>
    <cellStyle name="20% - Accent5 31" xfId="419"/>
    <cellStyle name="20% - Accent5 31 2" xfId="420"/>
    <cellStyle name="20% - Accent5 31 3" xfId="421"/>
    <cellStyle name="20% - Accent5 32" xfId="422"/>
    <cellStyle name="20% - Accent5 4" xfId="423"/>
    <cellStyle name="20% - Accent5 4 2" xfId="424"/>
    <cellStyle name="20% - Accent5 4 3" xfId="425"/>
    <cellStyle name="20% - Accent5 5" xfId="426"/>
    <cellStyle name="20% - Accent5 5 2" xfId="427"/>
    <cellStyle name="20% - Accent5 5 3" xfId="428"/>
    <cellStyle name="20% - Accent5 6" xfId="429"/>
    <cellStyle name="20% - Accent5 6 2" xfId="430"/>
    <cellStyle name="20% - Accent5 6 3" xfId="431"/>
    <cellStyle name="20% - Accent5 7" xfId="432"/>
    <cellStyle name="20% - Accent5 7 2" xfId="433"/>
    <cellStyle name="20% - Accent5 7 3" xfId="434"/>
    <cellStyle name="20% - Accent5 8" xfId="435"/>
    <cellStyle name="20% - Accent5 8 2" xfId="436"/>
    <cellStyle name="20% - Accent5 8 3" xfId="437"/>
    <cellStyle name="20% - Accent5 9" xfId="438"/>
    <cellStyle name="20% - Accent5 9 2" xfId="439"/>
    <cellStyle name="20% - Accent5 9 3" xfId="440"/>
    <cellStyle name="20% - Accent6 10" xfId="441"/>
    <cellStyle name="20% - Accent6 10 2" xfId="442"/>
    <cellStyle name="20% - Accent6 10 3" xfId="443"/>
    <cellStyle name="20% - Accent6 11" xfId="444"/>
    <cellStyle name="20% - Accent6 11 2" xfId="445"/>
    <cellStyle name="20% - Accent6 11 3" xfId="446"/>
    <cellStyle name="20% - Accent6 12" xfId="447"/>
    <cellStyle name="20% - Accent6 12 2" xfId="448"/>
    <cellStyle name="20% - Accent6 12 3" xfId="449"/>
    <cellStyle name="20% - Accent6 13" xfId="450"/>
    <cellStyle name="20% - Accent6 13 2" xfId="451"/>
    <cellStyle name="20% - Accent6 13 3" xfId="452"/>
    <cellStyle name="20% - Accent6 14" xfId="453"/>
    <cellStyle name="20% - Accent6 14 2" xfId="454"/>
    <cellStyle name="20% - Accent6 14 3" xfId="455"/>
    <cellStyle name="20% - Accent6 15" xfId="456"/>
    <cellStyle name="20% - Accent6 15 2" xfId="457"/>
    <cellStyle name="20% - Accent6 15 3" xfId="458"/>
    <cellStyle name="20% - Accent6 16" xfId="459"/>
    <cellStyle name="20% - Accent6 16 2" xfId="460"/>
    <cellStyle name="20% - Accent6 16 3" xfId="461"/>
    <cellStyle name="20% - Accent6 17" xfId="462"/>
    <cellStyle name="20% - Accent6 17 2" xfId="463"/>
    <cellStyle name="20% - Accent6 17 3" xfId="464"/>
    <cellStyle name="20% - Accent6 18" xfId="465"/>
    <cellStyle name="20% - Accent6 18 2" xfId="466"/>
    <cellStyle name="20% - Accent6 18 3" xfId="467"/>
    <cellStyle name="20% - Accent6 19" xfId="468"/>
    <cellStyle name="20% - Accent6 19 2" xfId="469"/>
    <cellStyle name="20% - Accent6 19 3" xfId="470"/>
    <cellStyle name="20% - Accent6 2" xfId="471"/>
    <cellStyle name="20% - Accent6 2 2" xfId="472"/>
    <cellStyle name="20% - Accent6 2 3" xfId="473"/>
    <cellStyle name="20% - Accent6 20" xfId="474"/>
    <cellStyle name="20% - Accent6 20 2" xfId="475"/>
    <cellStyle name="20% - Accent6 20 3" xfId="476"/>
    <cellStyle name="20% - Accent6 21" xfId="477"/>
    <cellStyle name="20% - Accent6 21 2" xfId="478"/>
    <cellStyle name="20% - Accent6 21 3" xfId="479"/>
    <cellStyle name="20% - Accent6 22" xfId="480"/>
    <cellStyle name="20% - Accent6 22 2" xfId="481"/>
    <cellStyle name="20% - Accent6 22 3" xfId="482"/>
    <cellStyle name="20% - Accent6 23" xfId="483"/>
    <cellStyle name="20% - Accent6 23 2" xfId="484"/>
    <cellStyle name="20% - Accent6 23 3" xfId="485"/>
    <cellStyle name="20% - Accent6 24" xfId="486"/>
    <cellStyle name="20% - Accent6 24 2" xfId="487"/>
    <cellStyle name="20% - Accent6 24 3" xfId="488"/>
    <cellStyle name="20% - Accent6 25" xfId="489"/>
    <cellStyle name="20% - Accent6 25 2" xfId="490"/>
    <cellStyle name="20% - Accent6 25 3" xfId="491"/>
    <cellStyle name="20% - Accent6 26" xfId="492"/>
    <cellStyle name="20% - Accent6 26 2" xfId="493"/>
    <cellStyle name="20% - Accent6 26 3" xfId="494"/>
    <cellStyle name="20% - Accent6 27" xfId="495"/>
    <cellStyle name="20% - Accent6 27 2" xfId="496"/>
    <cellStyle name="20% - Accent6 27 3" xfId="497"/>
    <cellStyle name="20% - Accent6 28" xfId="498"/>
    <cellStyle name="20% - Accent6 28 2" xfId="499"/>
    <cellStyle name="20% - Accent6 28 3" xfId="500"/>
    <cellStyle name="20% - Accent6 29" xfId="501"/>
    <cellStyle name="20% - Accent6 29 2" xfId="502"/>
    <cellStyle name="20% - Accent6 29 3" xfId="503"/>
    <cellStyle name="20% - Accent6 3" xfId="504"/>
    <cellStyle name="20% - Accent6 3 2" xfId="505"/>
    <cellStyle name="20% - Accent6 3 3" xfId="506"/>
    <cellStyle name="20% - Accent6 30" xfId="507"/>
    <cellStyle name="20% - Accent6 30 2" xfId="508"/>
    <cellStyle name="20% - Accent6 30 3" xfId="509"/>
    <cellStyle name="20% - Accent6 31" xfId="510"/>
    <cellStyle name="20% - Accent6 31 2" xfId="511"/>
    <cellStyle name="20% - Accent6 31 3" xfId="512"/>
    <cellStyle name="20% - Accent6 32" xfId="513"/>
    <cellStyle name="20% - Accent6 4" xfId="514"/>
    <cellStyle name="20% - Accent6 4 2" xfId="515"/>
    <cellStyle name="20% - Accent6 4 3" xfId="516"/>
    <cellStyle name="20% - Accent6 5" xfId="517"/>
    <cellStyle name="20% - Accent6 5 2" xfId="518"/>
    <cellStyle name="20% - Accent6 5 3" xfId="519"/>
    <cellStyle name="20% - Accent6 6" xfId="520"/>
    <cellStyle name="20% - Accent6 6 2" xfId="521"/>
    <cellStyle name="20% - Accent6 6 3" xfId="522"/>
    <cellStyle name="20% - Accent6 7" xfId="523"/>
    <cellStyle name="20% - Accent6 7 2" xfId="524"/>
    <cellStyle name="20% - Accent6 7 3" xfId="525"/>
    <cellStyle name="20% - Accent6 8" xfId="526"/>
    <cellStyle name="20% - Accent6 8 2" xfId="527"/>
    <cellStyle name="20% - Accent6 8 3" xfId="528"/>
    <cellStyle name="20% - Accent6 9" xfId="529"/>
    <cellStyle name="20% - Accent6 9 2" xfId="530"/>
    <cellStyle name="20% - Accent6 9 3" xfId="531"/>
    <cellStyle name="40% - Accent1 10" xfId="532"/>
    <cellStyle name="40% - Accent1 10 2" xfId="533"/>
    <cellStyle name="40% - Accent1 10 3" xfId="534"/>
    <cellStyle name="40% - Accent1 11" xfId="535"/>
    <cellStyle name="40% - Accent1 11 2" xfId="536"/>
    <cellStyle name="40% - Accent1 11 3" xfId="537"/>
    <cellStyle name="40% - Accent1 12" xfId="538"/>
    <cellStyle name="40% - Accent1 12 2" xfId="539"/>
    <cellStyle name="40% - Accent1 12 3" xfId="540"/>
    <cellStyle name="40% - Accent1 13" xfId="541"/>
    <cellStyle name="40% - Accent1 13 2" xfId="542"/>
    <cellStyle name="40% - Accent1 13 3" xfId="543"/>
    <cellStyle name="40% - Accent1 14" xfId="544"/>
    <cellStyle name="40% - Accent1 14 2" xfId="545"/>
    <cellStyle name="40% - Accent1 14 3" xfId="546"/>
    <cellStyle name="40% - Accent1 15" xfId="547"/>
    <cellStyle name="40% - Accent1 15 2" xfId="548"/>
    <cellStyle name="40% - Accent1 15 3" xfId="549"/>
    <cellStyle name="40% - Accent1 16" xfId="550"/>
    <cellStyle name="40% - Accent1 16 2" xfId="551"/>
    <cellStyle name="40% - Accent1 16 3" xfId="552"/>
    <cellStyle name="40% - Accent1 17" xfId="553"/>
    <cellStyle name="40% - Accent1 17 2" xfId="554"/>
    <cellStyle name="40% - Accent1 17 3" xfId="555"/>
    <cellStyle name="40% - Accent1 18" xfId="556"/>
    <cellStyle name="40% - Accent1 18 2" xfId="557"/>
    <cellStyle name="40% - Accent1 18 3" xfId="558"/>
    <cellStyle name="40% - Accent1 19" xfId="559"/>
    <cellStyle name="40% - Accent1 19 2" xfId="560"/>
    <cellStyle name="40% - Accent1 19 3" xfId="561"/>
    <cellStyle name="40% - Accent1 2" xfId="562"/>
    <cellStyle name="40% - Accent1 2 2" xfId="563"/>
    <cellStyle name="40% - Accent1 2 3" xfId="564"/>
    <cellStyle name="40% - Accent1 20" xfId="565"/>
    <cellStyle name="40% - Accent1 20 2" xfId="566"/>
    <cellStyle name="40% - Accent1 20 3" xfId="567"/>
    <cellStyle name="40% - Accent1 21" xfId="568"/>
    <cellStyle name="40% - Accent1 21 2" xfId="569"/>
    <cellStyle name="40% - Accent1 21 3" xfId="570"/>
    <cellStyle name="40% - Accent1 22" xfId="571"/>
    <cellStyle name="40% - Accent1 22 2" xfId="572"/>
    <cellStyle name="40% - Accent1 22 3" xfId="573"/>
    <cellStyle name="40% - Accent1 23" xfId="574"/>
    <cellStyle name="40% - Accent1 23 2" xfId="575"/>
    <cellStyle name="40% - Accent1 23 3" xfId="576"/>
    <cellStyle name="40% - Accent1 24" xfId="577"/>
    <cellStyle name="40% - Accent1 24 2" xfId="578"/>
    <cellStyle name="40% - Accent1 24 3" xfId="579"/>
    <cellStyle name="40% - Accent1 25" xfId="580"/>
    <cellStyle name="40% - Accent1 25 2" xfId="581"/>
    <cellStyle name="40% - Accent1 25 3" xfId="582"/>
    <cellStyle name="40% - Accent1 26" xfId="583"/>
    <cellStyle name="40% - Accent1 26 2" xfId="584"/>
    <cellStyle name="40% - Accent1 26 3" xfId="585"/>
    <cellStyle name="40% - Accent1 27" xfId="586"/>
    <cellStyle name="40% - Accent1 27 2" xfId="587"/>
    <cellStyle name="40% - Accent1 27 3" xfId="588"/>
    <cellStyle name="40% - Accent1 28" xfId="589"/>
    <cellStyle name="40% - Accent1 28 2" xfId="590"/>
    <cellStyle name="40% - Accent1 28 3" xfId="591"/>
    <cellStyle name="40% - Accent1 29" xfId="592"/>
    <cellStyle name="40% - Accent1 29 2" xfId="593"/>
    <cellStyle name="40% - Accent1 29 3" xfId="594"/>
    <cellStyle name="40% - Accent1 3" xfId="595"/>
    <cellStyle name="40% - Accent1 3 2" xfId="596"/>
    <cellStyle name="40% - Accent1 3 3" xfId="597"/>
    <cellStyle name="40% - Accent1 30" xfId="598"/>
    <cellStyle name="40% - Accent1 30 2" xfId="599"/>
    <cellStyle name="40% - Accent1 30 3" xfId="600"/>
    <cellStyle name="40% - Accent1 31" xfId="601"/>
    <cellStyle name="40% - Accent1 31 2" xfId="602"/>
    <cellStyle name="40% - Accent1 31 3" xfId="603"/>
    <cellStyle name="40% - Accent1 32" xfId="604"/>
    <cellStyle name="40% - Accent1 4" xfId="605"/>
    <cellStyle name="40% - Accent1 4 2" xfId="606"/>
    <cellStyle name="40% - Accent1 4 3" xfId="607"/>
    <cellStyle name="40% - Accent1 5" xfId="608"/>
    <cellStyle name="40% - Accent1 5 2" xfId="609"/>
    <cellStyle name="40% - Accent1 5 3" xfId="610"/>
    <cellStyle name="40% - Accent1 6" xfId="611"/>
    <cellStyle name="40% - Accent1 6 2" xfId="612"/>
    <cellStyle name="40% - Accent1 6 3" xfId="613"/>
    <cellStyle name="40% - Accent1 7" xfId="614"/>
    <cellStyle name="40% - Accent1 7 2" xfId="615"/>
    <cellStyle name="40% - Accent1 7 3" xfId="616"/>
    <cellStyle name="40% - Accent1 8" xfId="617"/>
    <cellStyle name="40% - Accent1 8 2" xfId="618"/>
    <cellStyle name="40% - Accent1 8 3" xfId="619"/>
    <cellStyle name="40% - Accent1 9" xfId="620"/>
    <cellStyle name="40% - Accent1 9 2" xfId="621"/>
    <cellStyle name="40% - Accent1 9 3" xfId="622"/>
    <cellStyle name="40% - Accent2 10" xfId="623"/>
    <cellStyle name="40% - Accent2 10 2" xfId="624"/>
    <cellStyle name="40% - Accent2 10 3" xfId="625"/>
    <cellStyle name="40% - Accent2 11" xfId="626"/>
    <cellStyle name="40% - Accent2 11 2" xfId="627"/>
    <cellStyle name="40% - Accent2 11 3" xfId="628"/>
    <cellStyle name="40% - Accent2 12" xfId="629"/>
    <cellStyle name="40% - Accent2 12 2" xfId="630"/>
    <cellStyle name="40% - Accent2 12 3" xfId="631"/>
    <cellStyle name="40% - Accent2 13" xfId="632"/>
    <cellStyle name="40% - Accent2 13 2" xfId="633"/>
    <cellStyle name="40% - Accent2 13 3" xfId="634"/>
    <cellStyle name="40% - Accent2 14" xfId="635"/>
    <cellStyle name="40% - Accent2 14 2" xfId="636"/>
    <cellStyle name="40% - Accent2 14 3" xfId="637"/>
    <cellStyle name="40% - Accent2 15" xfId="638"/>
    <cellStyle name="40% - Accent2 15 2" xfId="639"/>
    <cellStyle name="40% - Accent2 15 3" xfId="640"/>
    <cellStyle name="40% - Accent2 16" xfId="641"/>
    <cellStyle name="40% - Accent2 16 2" xfId="642"/>
    <cellStyle name="40% - Accent2 16 3" xfId="643"/>
    <cellStyle name="40% - Accent2 17" xfId="644"/>
    <cellStyle name="40% - Accent2 17 2" xfId="645"/>
    <cellStyle name="40% - Accent2 17 3" xfId="646"/>
    <cellStyle name="40% - Accent2 18" xfId="647"/>
    <cellStyle name="40% - Accent2 18 2" xfId="648"/>
    <cellStyle name="40% - Accent2 18 3" xfId="649"/>
    <cellStyle name="40% - Accent2 19" xfId="650"/>
    <cellStyle name="40% - Accent2 19 2" xfId="651"/>
    <cellStyle name="40% - Accent2 19 3" xfId="652"/>
    <cellStyle name="40% - Accent2 2" xfId="653"/>
    <cellStyle name="40% - Accent2 2 2" xfId="654"/>
    <cellStyle name="40% - Accent2 2 3" xfId="655"/>
    <cellStyle name="40% - Accent2 20" xfId="656"/>
    <cellStyle name="40% - Accent2 20 2" xfId="657"/>
    <cellStyle name="40% - Accent2 20 3" xfId="658"/>
    <cellStyle name="40% - Accent2 21" xfId="659"/>
    <cellStyle name="40% - Accent2 21 2" xfId="660"/>
    <cellStyle name="40% - Accent2 21 3" xfId="661"/>
    <cellStyle name="40% - Accent2 22" xfId="662"/>
    <cellStyle name="40% - Accent2 22 2" xfId="663"/>
    <cellStyle name="40% - Accent2 22 3" xfId="664"/>
    <cellStyle name="40% - Accent2 23" xfId="665"/>
    <cellStyle name="40% - Accent2 23 2" xfId="666"/>
    <cellStyle name="40% - Accent2 23 3" xfId="667"/>
    <cellStyle name="40% - Accent2 24" xfId="668"/>
    <cellStyle name="40% - Accent2 24 2" xfId="669"/>
    <cellStyle name="40% - Accent2 24 3" xfId="670"/>
    <cellStyle name="40% - Accent2 25" xfId="671"/>
    <cellStyle name="40% - Accent2 25 2" xfId="672"/>
    <cellStyle name="40% - Accent2 25 3" xfId="673"/>
    <cellStyle name="40% - Accent2 26" xfId="674"/>
    <cellStyle name="40% - Accent2 26 2" xfId="675"/>
    <cellStyle name="40% - Accent2 26 3" xfId="676"/>
    <cellStyle name="40% - Accent2 27" xfId="677"/>
    <cellStyle name="40% - Accent2 27 2" xfId="678"/>
    <cellStyle name="40% - Accent2 27 3" xfId="679"/>
    <cellStyle name="40% - Accent2 28" xfId="680"/>
    <cellStyle name="40% - Accent2 28 2" xfId="681"/>
    <cellStyle name="40% - Accent2 28 3" xfId="682"/>
    <cellStyle name="40% - Accent2 29" xfId="683"/>
    <cellStyle name="40% - Accent2 29 2" xfId="684"/>
    <cellStyle name="40% - Accent2 29 3" xfId="685"/>
    <cellStyle name="40% - Accent2 3" xfId="686"/>
    <cellStyle name="40% - Accent2 3 2" xfId="687"/>
    <cellStyle name="40% - Accent2 3 3" xfId="688"/>
    <cellStyle name="40% - Accent2 30" xfId="689"/>
    <cellStyle name="40% - Accent2 30 2" xfId="690"/>
    <cellStyle name="40% - Accent2 30 3" xfId="691"/>
    <cellStyle name="40% - Accent2 31" xfId="692"/>
    <cellStyle name="40% - Accent2 31 2" xfId="693"/>
    <cellStyle name="40% - Accent2 31 3" xfId="694"/>
    <cellStyle name="40% - Accent2 32" xfId="695"/>
    <cellStyle name="40% - Accent2 4" xfId="696"/>
    <cellStyle name="40% - Accent2 4 2" xfId="697"/>
    <cellStyle name="40% - Accent2 4 3" xfId="698"/>
    <cellStyle name="40% - Accent2 5" xfId="699"/>
    <cellStyle name="40% - Accent2 5 2" xfId="700"/>
    <cellStyle name="40% - Accent2 5 3" xfId="701"/>
    <cellStyle name="40% - Accent2 6" xfId="702"/>
    <cellStyle name="40% - Accent2 6 2" xfId="703"/>
    <cellStyle name="40% - Accent2 6 3" xfId="704"/>
    <cellStyle name="40% - Accent2 7" xfId="705"/>
    <cellStyle name="40% - Accent2 7 2" xfId="706"/>
    <cellStyle name="40% - Accent2 7 3" xfId="707"/>
    <cellStyle name="40% - Accent2 8" xfId="708"/>
    <cellStyle name="40% - Accent2 8 2" xfId="709"/>
    <cellStyle name="40% - Accent2 8 3" xfId="710"/>
    <cellStyle name="40% - Accent2 9" xfId="711"/>
    <cellStyle name="40% - Accent2 9 2" xfId="712"/>
    <cellStyle name="40% - Accent2 9 3" xfId="713"/>
    <cellStyle name="40% - Accent3 10" xfId="714"/>
    <cellStyle name="40% - Accent3 10 2" xfId="715"/>
    <cellStyle name="40% - Accent3 10 3" xfId="716"/>
    <cellStyle name="40% - Accent3 11" xfId="717"/>
    <cellStyle name="40% - Accent3 11 2" xfId="718"/>
    <cellStyle name="40% - Accent3 11 3" xfId="719"/>
    <cellStyle name="40% - Accent3 12" xfId="720"/>
    <cellStyle name="40% - Accent3 12 2" xfId="721"/>
    <cellStyle name="40% - Accent3 12 3" xfId="722"/>
    <cellStyle name="40% - Accent3 13" xfId="723"/>
    <cellStyle name="40% - Accent3 13 2" xfId="724"/>
    <cellStyle name="40% - Accent3 13 3" xfId="725"/>
    <cellStyle name="40% - Accent3 14" xfId="726"/>
    <cellStyle name="40% - Accent3 14 2" xfId="727"/>
    <cellStyle name="40% - Accent3 14 3" xfId="728"/>
    <cellStyle name="40% - Accent3 15" xfId="729"/>
    <cellStyle name="40% - Accent3 15 2" xfId="730"/>
    <cellStyle name="40% - Accent3 15 3" xfId="731"/>
    <cellStyle name="40% - Accent3 16" xfId="732"/>
    <cellStyle name="40% - Accent3 16 2" xfId="733"/>
    <cellStyle name="40% - Accent3 16 3" xfId="734"/>
    <cellStyle name="40% - Accent3 17" xfId="735"/>
    <cellStyle name="40% - Accent3 17 2" xfId="736"/>
    <cellStyle name="40% - Accent3 17 3" xfId="737"/>
    <cellStyle name="40% - Accent3 18" xfId="738"/>
    <cellStyle name="40% - Accent3 18 2" xfId="739"/>
    <cellStyle name="40% - Accent3 18 3" xfId="740"/>
    <cellStyle name="40% - Accent3 19" xfId="741"/>
    <cellStyle name="40% - Accent3 19 2" xfId="742"/>
    <cellStyle name="40% - Accent3 19 3" xfId="743"/>
    <cellStyle name="40% - Accent3 2" xfId="744"/>
    <cellStyle name="40% - Accent3 2 2" xfId="745"/>
    <cellStyle name="40% - Accent3 2 3" xfId="746"/>
    <cellStyle name="40% - Accent3 20" xfId="747"/>
    <cellStyle name="40% - Accent3 20 2" xfId="748"/>
    <cellStyle name="40% - Accent3 20 3" xfId="749"/>
    <cellStyle name="40% - Accent3 21" xfId="750"/>
    <cellStyle name="40% - Accent3 21 2" xfId="751"/>
    <cellStyle name="40% - Accent3 21 3" xfId="752"/>
    <cellStyle name="40% - Accent3 22" xfId="753"/>
    <cellStyle name="40% - Accent3 22 2" xfId="754"/>
    <cellStyle name="40% - Accent3 22 3" xfId="755"/>
    <cellStyle name="40% - Accent3 23" xfId="756"/>
    <cellStyle name="40% - Accent3 23 2" xfId="757"/>
    <cellStyle name="40% - Accent3 23 3" xfId="758"/>
    <cellStyle name="40% - Accent3 24" xfId="759"/>
    <cellStyle name="40% - Accent3 24 2" xfId="760"/>
    <cellStyle name="40% - Accent3 24 3" xfId="761"/>
    <cellStyle name="40% - Accent3 25" xfId="762"/>
    <cellStyle name="40% - Accent3 25 2" xfId="763"/>
    <cellStyle name="40% - Accent3 25 3" xfId="764"/>
    <cellStyle name="40% - Accent3 26" xfId="765"/>
    <cellStyle name="40% - Accent3 26 2" xfId="766"/>
    <cellStyle name="40% - Accent3 26 3" xfId="767"/>
    <cellStyle name="40% - Accent3 27" xfId="768"/>
    <cellStyle name="40% - Accent3 27 2" xfId="769"/>
    <cellStyle name="40% - Accent3 27 3" xfId="770"/>
    <cellStyle name="40% - Accent3 28" xfId="771"/>
    <cellStyle name="40% - Accent3 28 2" xfId="772"/>
    <cellStyle name="40% - Accent3 28 3" xfId="773"/>
    <cellStyle name="40% - Accent3 29" xfId="774"/>
    <cellStyle name="40% - Accent3 29 2" xfId="775"/>
    <cellStyle name="40% - Accent3 29 3" xfId="776"/>
    <cellStyle name="40% - Accent3 3" xfId="777"/>
    <cellStyle name="40% - Accent3 3 2" xfId="778"/>
    <cellStyle name="40% - Accent3 3 3" xfId="779"/>
    <cellStyle name="40% - Accent3 30" xfId="780"/>
    <cellStyle name="40% - Accent3 30 2" xfId="781"/>
    <cellStyle name="40% - Accent3 30 3" xfId="782"/>
    <cellStyle name="40% - Accent3 31" xfId="783"/>
    <cellStyle name="40% - Accent3 31 2" xfId="784"/>
    <cellStyle name="40% - Accent3 31 3" xfId="785"/>
    <cellStyle name="40% - Accent3 32" xfId="786"/>
    <cellStyle name="40% - Accent3 4" xfId="787"/>
    <cellStyle name="40% - Accent3 4 2" xfId="788"/>
    <cellStyle name="40% - Accent3 4 3" xfId="789"/>
    <cellStyle name="40% - Accent3 5" xfId="790"/>
    <cellStyle name="40% - Accent3 5 2" xfId="791"/>
    <cellStyle name="40% - Accent3 5 3" xfId="792"/>
    <cellStyle name="40% - Accent3 6" xfId="793"/>
    <cellStyle name="40% - Accent3 6 2" xfId="794"/>
    <cellStyle name="40% - Accent3 6 3" xfId="795"/>
    <cellStyle name="40% - Accent3 7" xfId="796"/>
    <cellStyle name="40% - Accent3 7 2" xfId="797"/>
    <cellStyle name="40% - Accent3 7 3" xfId="798"/>
    <cellStyle name="40% - Accent3 8" xfId="799"/>
    <cellStyle name="40% - Accent3 8 2" xfId="800"/>
    <cellStyle name="40% - Accent3 8 3" xfId="801"/>
    <cellStyle name="40% - Accent3 9" xfId="802"/>
    <cellStyle name="40% - Accent3 9 2" xfId="803"/>
    <cellStyle name="40% - Accent3 9 3" xfId="804"/>
    <cellStyle name="40% - Accent4 10" xfId="805"/>
    <cellStyle name="40% - Accent4 10 2" xfId="806"/>
    <cellStyle name="40% - Accent4 10 3" xfId="807"/>
    <cellStyle name="40% - Accent4 11" xfId="808"/>
    <cellStyle name="40% - Accent4 11 2" xfId="809"/>
    <cellStyle name="40% - Accent4 11 3" xfId="810"/>
    <cellStyle name="40% - Accent4 12" xfId="811"/>
    <cellStyle name="40% - Accent4 12 2" xfId="812"/>
    <cellStyle name="40% - Accent4 12 3" xfId="813"/>
    <cellStyle name="40% - Accent4 13" xfId="814"/>
    <cellStyle name="40% - Accent4 13 2" xfId="815"/>
    <cellStyle name="40% - Accent4 13 3" xfId="816"/>
    <cellStyle name="40% - Accent4 14" xfId="817"/>
    <cellStyle name="40% - Accent4 14 2" xfId="818"/>
    <cellStyle name="40% - Accent4 14 3" xfId="819"/>
    <cellStyle name="40% - Accent4 15" xfId="820"/>
    <cellStyle name="40% - Accent4 15 2" xfId="821"/>
    <cellStyle name="40% - Accent4 15 3" xfId="822"/>
    <cellStyle name="40% - Accent4 16" xfId="823"/>
    <cellStyle name="40% - Accent4 16 2" xfId="824"/>
    <cellStyle name="40% - Accent4 16 3" xfId="825"/>
    <cellStyle name="40% - Accent4 17" xfId="826"/>
    <cellStyle name="40% - Accent4 17 2" xfId="827"/>
    <cellStyle name="40% - Accent4 17 3" xfId="828"/>
    <cellStyle name="40% - Accent4 18" xfId="829"/>
    <cellStyle name="40% - Accent4 18 2" xfId="830"/>
    <cellStyle name="40% - Accent4 18 3" xfId="831"/>
    <cellStyle name="40% - Accent4 19" xfId="832"/>
    <cellStyle name="40% - Accent4 19 2" xfId="833"/>
    <cellStyle name="40% - Accent4 19 3" xfId="834"/>
    <cellStyle name="40% - Accent4 2" xfId="835"/>
    <cellStyle name="40% - Accent4 2 2" xfId="836"/>
    <cellStyle name="40% - Accent4 2 3" xfId="837"/>
    <cellStyle name="40% - Accent4 20" xfId="838"/>
    <cellStyle name="40% - Accent4 20 2" xfId="839"/>
    <cellStyle name="40% - Accent4 20 3" xfId="840"/>
    <cellStyle name="40% - Accent4 21" xfId="841"/>
    <cellStyle name="40% - Accent4 21 2" xfId="842"/>
    <cellStyle name="40% - Accent4 21 3" xfId="843"/>
    <cellStyle name="40% - Accent4 22" xfId="844"/>
    <cellStyle name="40% - Accent4 22 2" xfId="845"/>
    <cellStyle name="40% - Accent4 22 3" xfId="846"/>
    <cellStyle name="40% - Accent4 23" xfId="847"/>
    <cellStyle name="40% - Accent4 23 2" xfId="848"/>
    <cellStyle name="40% - Accent4 23 3" xfId="849"/>
    <cellStyle name="40% - Accent4 24" xfId="850"/>
    <cellStyle name="40% - Accent4 24 2" xfId="851"/>
    <cellStyle name="40% - Accent4 24 3" xfId="852"/>
    <cellStyle name="40% - Accent4 25" xfId="853"/>
    <cellStyle name="40% - Accent4 25 2" xfId="854"/>
    <cellStyle name="40% - Accent4 25 3" xfId="855"/>
    <cellStyle name="40% - Accent4 26" xfId="856"/>
    <cellStyle name="40% - Accent4 26 2" xfId="857"/>
    <cellStyle name="40% - Accent4 26 3" xfId="858"/>
    <cellStyle name="40% - Accent4 27" xfId="859"/>
    <cellStyle name="40% - Accent4 27 2" xfId="860"/>
    <cellStyle name="40% - Accent4 27 3" xfId="861"/>
    <cellStyle name="40% - Accent4 28" xfId="862"/>
    <cellStyle name="40% - Accent4 28 2" xfId="863"/>
    <cellStyle name="40% - Accent4 28 3" xfId="864"/>
    <cellStyle name="40% - Accent4 29" xfId="865"/>
    <cellStyle name="40% - Accent4 29 2" xfId="866"/>
    <cellStyle name="40% - Accent4 29 3" xfId="867"/>
    <cellStyle name="40% - Accent4 3" xfId="868"/>
    <cellStyle name="40% - Accent4 3 2" xfId="869"/>
    <cellStyle name="40% - Accent4 3 3" xfId="870"/>
    <cellStyle name="40% - Accent4 30" xfId="871"/>
    <cellStyle name="40% - Accent4 30 2" xfId="872"/>
    <cellStyle name="40% - Accent4 30 3" xfId="873"/>
    <cellStyle name="40% - Accent4 31" xfId="874"/>
    <cellStyle name="40% - Accent4 31 2" xfId="875"/>
    <cellStyle name="40% - Accent4 31 3" xfId="876"/>
    <cellStyle name="40% - Accent4 32" xfId="877"/>
    <cellStyle name="40% - Accent4 4" xfId="878"/>
    <cellStyle name="40% - Accent4 4 2" xfId="879"/>
    <cellStyle name="40% - Accent4 4 3" xfId="880"/>
    <cellStyle name="40% - Accent4 5" xfId="881"/>
    <cellStyle name="40% - Accent4 5 2" xfId="882"/>
    <cellStyle name="40% - Accent4 5 3" xfId="883"/>
    <cellStyle name="40% - Accent4 6" xfId="884"/>
    <cellStyle name="40% - Accent4 6 2" xfId="885"/>
    <cellStyle name="40% - Accent4 6 3" xfId="886"/>
    <cellStyle name="40% - Accent4 7" xfId="887"/>
    <cellStyle name="40% - Accent4 7 2" xfId="888"/>
    <cellStyle name="40% - Accent4 7 3" xfId="889"/>
    <cellStyle name="40% - Accent4 8" xfId="890"/>
    <cellStyle name="40% - Accent4 8 2" xfId="891"/>
    <cellStyle name="40% - Accent4 8 3" xfId="892"/>
    <cellStyle name="40% - Accent4 9" xfId="893"/>
    <cellStyle name="40% - Accent4 9 2" xfId="894"/>
    <cellStyle name="40% - Accent4 9 3" xfId="895"/>
    <cellStyle name="40% - Accent5 10" xfId="896"/>
    <cellStyle name="40% - Accent5 10 2" xfId="897"/>
    <cellStyle name="40% - Accent5 10 3" xfId="898"/>
    <cellStyle name="40% - Accent5 11" xfId="899"/>
    <cellStyle name="40% - Accent5 11 2" xfId="900"/>
    <cellStyle name="40% - Accent5 11 3" xfId="901"/>
    <cellStyle name="40% - Accent5 12" xfId="902"/>
    <cellStyle name="40% - Accent5 12 2" xfId="903"/>
    <cellStyle name="40% - Accent5 12 3" xfId="904"/>
    <cellStyle name="40% - Accent5 13" xfId="905"/>
    <cellStyle name="40% - Accent5 13 2" xfId="906"/>
    <cellStyle name="40% - Accent5 13 3" xfId="907"/>
    <cellStyle name="40% - Accent5 14" xfId="908"/>
    <cellStyle name="40% - Accent5 14 2" xfId="909"/>
    <cellStyle name="40% - Accent5 14 3" xfId="910"/>
    <cellStyle name="40% - Accent5 15" xfId="911"/>
    <cellStyle name="40% - Accent5 15 2" xfId="912"/>
    <cellStyle name="40% - Accent5 15 3" xfId="913"/>
    <cellStyle name="40% - Accent5 16" xfId="914"/>
    <cellStyle name="40% - Accent5 16 2" xfId="915"/>
    <cellStyle name="40% - Accent5 16 3" xfId="916"/>
    <cellStyle name="40% - Accent5 17" xfId="917"/>
    <cellStyle name="40% - Accent5 17 2" xfId="918"/>
    <cellStyle name="40% - Accent5 17 3" xfId="919"/>
    <cellStyle name="40% - Accent5 18" xfId="920"/>
    <cellStyle name="40% - Accent5 18 2" xfId="921"/>
    <cellStyle name="40% - Accent5 18 3" xfId="922"/>
    <cellStyle name="40% - Accent5 19" xfId="923"/>
    <cellStyle name="40% - Accent5 19 2" xfId="924"/>
    <cellStyle name="40% - Accent5 19 3" xfId="925"/>
    <cellStyle name="40% - Accent5 2" xfId="926"/>
    <cellStyle name="40% - Accent5 2 2" xfId="927"/>
    <cellStyle name="40% - Accent5 2 3" xfId="928"/>
    <cellStyle name="40% - Accent5 20" xfId="929"/>
    <cellStyle name="40% - Accent5 20 2" xfId="930"/>
    <cellStyle name="40% - Accent5 20 3" xfId="931"/>
    <cellStyle name="40% - Accent5 21" xfId="932"/>
    <cellStyle name="40% - Accent5 21 2" xfId="933"/>
    <cellStyle name="40% - Accent5 21 3" xfId="934"/>
    <cellStyle name="40% - Accent5 22" xfId="935"/>
    <cellStyle name="40% - Accent5 22 2" xfId="936"/>
    <cellStyle name="40% - Accent5 22 3" xfId="937"/>
    <cellStyle name="40% - Accent5 23" xfId="938"/>
    <cellStyle name="40% - Accent5 23 2" xfId="939"/>
    <cellStyle name="40% - Accent5 23 3" xfId="940"/>
    <cellStyle name="40% - Accent5 24" xfId="941"/>
    <cellStyle name="40% - Accent5 24 2" xfId="942"/>
    <cellStyle name="40% - Accent5 24 3" xfId="943"/>
    <cellStyle name="40% - Accent5 25" xfId="944"/>
    <cellStyle name="40% - Accent5 25 2" xfId="945"/>
    <cellStyle name="40% - Accent5 25 3" xfId="946"/>
    <cellStyle name="40% - Accent5 26" xfId="947"/>
    <cellStyle name="40% - Accent5 26 2" xfId="948"/>
    <cellStyle name="40% - Accent5 26 3" xfId="949"/>
    <cellStyle name="40% - Accent5 27" xfId="950"/>
    <cellStyle name="40% - Accent5 27 2" xfId="951"/>
    <cellStyle name="40% - Accent5 27 3" xfId="952"/>
    <cellStyle name="40% - Accent5 28" xfId="953"/>
    <cellStyle name="40% - Accent5 28 2" xfId="954"/>
    <cellStyle name="40% - Accent5 28 3" xfId="955"/>
    <cellStyle name="40% - Accent5 29" xfId="956"/>
    <cellStyle name="40% - Accent5 29 2" xfId="957"/>
    <cellStyle name="40% - Accent5 29 3" xfId="958"/>
    <cellStyle name="40% - Accent5 3" xfId="959"/>
    <cellStyle name="40% - Accent5 3 2" xfId="960"/>
    <cellStyle name="40% - Accent5 3 3" xfId="961"/>
    <cellStyle name="40% - Accent5 30" xfId="962"/>
    <cellStyle name="40% - Accent5 30 2" xfId="963"/>
    <cellStyle name="40% - Accent5 30 3" xfId="964"/>
    <cellStyle name="40% - Accent5 31" xfId="965"/>
    <cellStyle name="40% - Accent5 31 2" xfId="966"/>
    <cellStyle name="40% - Accent5 31 3" xfId="967"/>
    <cellStyle name="40% - Accent5 32" xfId="968"/>
    <cellStyle name="40% - Accent5 4" xfId="969"/>
    <cellStyle name="40% - Accent5 4 2" xfId="970"/>
    <cellStyle name="40% - Accent5 4 3" xfId="971"/>
    <cellStyle name="40% - Accent5 5" xfId="972"/>
    <cellStyle name="40% - Accent5 5 2" xfId="973"/>
    <cellStyle name="40% - Accent5 5 3" xfId="974"/>
    <cellStyle name="40% - Accent5 6" xfId="975"/>
    <cellStyle name="40% - Accent5 6 2" xfId="976"/>
    <cellStyle name="40% - Accent5 6 3" xfId="977"/>
    <cellStyle name="40% - Accent5 7" xfId="978"/>
    <cellStyle name="40% - Accent5 7 2" xfId="979"/>
    <cellStyle name="40% - Accent5 7 3" xfId="980"/>
    <cellStyle name="40% - Accent5 8" xfId="981"/>
    <cellStyle name="40% - Accent5 8 2" xfId="982"/>
    <cellStyle name="40% - Accent5 8 3" xfId="983"/>
    <cellStyle name="40% - Accent5 9" xfId="984"/>
    <cellStyle name="40% - Accent5 9 2" xfId="985"/>
    <cellStyle name="40% - Accent5 9 3" xfId="986"/>
    <cellStyle name="40% - Accent6 10" xfId="987"/>
    <cellStyle name="40% - Accent6 10 2" xfId="988"/>
    <cellStyle name="40% - Accent6 10 3" xfId="989"/>
    <cellStyle name="40% - Accent6 11" xfId="990"/>
    <cellStyle name="40% - Accent6 11 2" xfId="991"/>
    <cellStyle name="40% - Accent6 11 3" xfId="992"/>
    <cellStyle name="40% - Accent6 12" xfId="993"/>
    <cellStyle name="40% - Accent6 12 2" xfId="994"/>
    <cellStyle name="40% - Accent6 12 3" xfId="995"/>
    <cellStyle name="40% - Accent6 13" xfId="996"/>
    <cellStyle name="40% - Accent6 13 2" xfId="997"/>
    <cellStyle name="40% - Accent6 13 3" xfId="998"/>
    <cellStyle name="40% - Accent6 14" xfId="999"/>
    <cellStyle name="40% - Accent6 14 2" xfId="1000"/>
    <cellStyle name="40% - Accent6 14 3" xfId="1001"/>
    <cellStyle name="40% - Accent6 15" xfId="1002"/>
    <cellStyle name="40% - Accent6 15 2" xfId="1003"/>
    <cellStyle name="40% - Accent6 15 3" xfId="1004"/>
    <cellStyle name="40% - Accent6 16" xfId="1005"/>
    <cellStyle name="40% - Accent6 16 2" xfId="1006"/>
    <cellStyle name="40% - Accent6 16 3" xfId="1007"/>
    <cellStyle name="40% - Accent6 17" xfId="1008"/>
    <cellStyle name="40% - Accent6 17 2" xfId="1009"/>
    <cellStyle name="40% - Accent6 17 3" xfId="1010"/>
    <cellStyle name="40% - Accent6 18" xfId="1011"/>
    <cellStyle name="40% - Accent6 18 2" xfId="1012"/>
    <cellStyle name="40% - Accent6 18 3" xfId="1013"/>
    <cellStyle name="40% - Accent6 19" xfId="1014"/>
    <cellStyle name="40% - Accent6 19 2" xfId="1015"/>
    <cellStyle name="40% - Accent6 19 3" xfId="1016"/>
    <cellStyle name="40% - Accent6 2" xfId="1017"/>
    <cellStyle name="40% - Accent6 2 2" xfId="1018"/>
    <cellStyle name="40% - Accent6 2 3" xfId="1019"/>
    <cellStyle name="40% - Accent6 20" xfId="1020"/>
    <cellStyle name="40% - Accent6 20 2" xfId="1021"/>
    <cellStyle name="40% - Accent6 20 3" xfId="1022"/>
    <cellStyle name="40% - Accent6 21" xfId="1023"/>
    <cellStyle name="40% - Accent6 21 2" xfId="1024"/>
    <cellStyle name="40% - Accent6 21 3" xfId="1025"/>
    <cellStyle name="40% - Accent6 22" xfId="1026"/>
    <cellStyle name="40% - Accent6 22 2" xfId="1027"/>
    <cellStyle name="40% - Accent6 22 3" xfId="1028"/>
    <cellStyle name="40% - Accent6 23" xfId="1029"/>
    <cellStyle name="40% - Accent6 23 2" xfId="1030"/>
    <cellStyle name="40% - Accent6 23 3" xfId="1031"/>
    <cellStyle name="40% - Accent6 24" xfId="1032"/>
    <cellStyle name="40% - Accent6 24 2" xfId="1033"/>
    <cellStyle name="40% - Accent6 24 3" xfId="1034"/>
    <cellStyle name="40% - Accent6 25" xfId="1035"/>
    <cellStyle name="40% - Accent6 25 2" xfId="1036"/>
    <cellStyle name="40% - Accent6 25 3" xfId="1037"/>
    <cellStyle name="40% - Accent6 26" xfId="1038"/>
    <cellStyle name="40% - Accent6 26 2" xfId="1039"/>
    <cellStyle name="40% - Accent6 26 3" xfId="1040"/>
    <cellStyle name="40% - Accent6 27" xfId="1041"/>
    <cellStyle name="40% - Accent6 27 2" xfId="1042"/>
    <cellStyle name="40% - Accent6 27 3" xfId="1043"/>
    <cellStyle name="40% - Accent6 28" xfId="1044"/>
    <cellStyle name="40% - Accent6 28 2" xfId="1045"/>
    <cellStyle name="40% - Accent6 28 3" xfId="1046"/>
    <cellStyle name="40% - Accent6 29" xfId="1047"/>
    <cellStyle name="40% - Accent6 29 2" xfId="1048"/>
    <cellStyle name="40% - Accent6 29 3" xfId="1049"/>
    <cellStyle name="40% - Accent6 3" xfId="1050"/>
    <cellStyle name="40% - Accent6 3 2" xfId="1051"/>
    <cellStyle name="40% - Accent6 3 3" xfId="1052"/>
    <cellStyle name="40% - Accent6 30" xfId="1053"/>
    <cellStyle name="40% - Accent6 30 2" xfId="1054"/>
    <cellStyle name="40% - Accent6 30 3" xfId="1055"/>
    <cellStyle name="40% - Accent6 31" xfId="1056"/>
    <cellStyle name="40% - Accent6 31 2" xfId="1057"/>
    <cellStyle name="40% - Accent6 31 3" xfId="1058"/>
    <cellStyle name="40% - Accent6 32" xfId="1059"/>
    <cellStyle name="40% - Accent6 4" xfId="1060"/>
    <cellStyle name="40% - Accent6 4 2" xfId="1061"/>
    <cellStyle name="40% - Accent6 4 3" xfId="1062"/>
    <cellStyle name="40% - Accent6 5" xfId="1063"/>
    <cellStyle name="40% - Accent6 5 2" xfId="1064"/>
    <cellStyle name="40% - Accent6 5 3" xfId="1065"/>
    <cellStyle name="40% - Accent6 6" xfId="1066"/>
    <cellStyle name="40% - Accent6 6 2" xfId="1067"/>
    <cellStyle name="40% - Accent6 6 3" xfId="1068"/>
    <cellStyle name="40% - Accent6 7" xfId="1069"/>
    <cellStyle name="40% - Accent6 7 2" xfId="1070"/>
    <cellStyle name="40% - Accent6 7 3" xfId="1071"/>
    <cellStyle name="40% - Accent6 8" xfId="1072"/>
    <cellStyle name="40% - Accent6 8 2" xfId="1073"/>
    <cellStyle name="40% - Accent6 8 3" xfId="1074"/>
    <cellStyle name="40% - Accent6 9" xfId="1075"/>
    <cellStyle name="40% - Accent6 9 2" xfId="1076"/>
    <cellStyle name="40% - Accent6 9 3" xfId="1077"/>
    <cellStyle name="60% - Accent1 10" xfId="1078"/>
    <cellStyle name="60% - Accent1 10 2" xfId="1079"/>
    <cellStyle name="60% - Accent1 10 3" xfId="1080"/>
    <cellStyle name="60% - Accent1 11" xfId="1081"/>
    <cellStyle name="60% - Accent1 11 2" xfId="1082"/>
    <cellStyle name="60% - Accent1 11 3" xfId="1083"/>
    <cellStyle name="60% - Accent1 12" xfId="1084"/>
    <cellStyle name="60% - Accent1 12 2" xfId="1085"/>
    <cellStyle name="60% - Accent1 12 3" xfId="1086"/>
    <cellStyle name="60% - Accent1 13" xfId="1087"/>
    <cellStyle name="60% - Accent1 13 2" xfId="1088"/>
    <cellStyle name="60% - Accent1 13 3" xfId="1089"/>
    <cellStyle name="60% - Accent1 14" xfId="1090"/>
    <cellStyle name="60% - Accent1 14 2" xfId="1091"/>
    <cellStyle name="60% - Accent1 14 3" xfId="1092"/>
    <cellStyle name="60% - Accent1 15" xfId="1093"/>
    <cellStyle name="60% - Accent1 15 2" xfId="1094"/>
    <cellStyle name="60% - Accent1 15 3" xfId="1095"/>
    <cellStyle name="60% - Accent1 16" xfId="1096"/>
    <cellStyle name="60% - Accent1 16 2" xfId="1097"/>
    <cellStyle name="60% - Accent1 16 3" xfId="1098"/>
    <cellStyle name="60% - Accent1 17" xfId="1099"/>
    <cellStyle name="60% - Accent1 17 2" xfId="1100"/>
    <cellStyle name="60% - Accent1 17 3" xfId="1101"/>
    <cellStyle name="60% - Accent1 18" xfId="1102"/>
    <cellStyle name="60% - Accent1 18 2" xfId="1103"/>
    <cellStyle name="60% - Accent1 18 3" xfId="1104"/>
    <cellStyle name="60% - Accent1 19" xfId="1105"/>
    <cellStyle name="60% - Accent1 19 2" xfId="1106"/>
    <cellStyle name="60% - Accent1 19 3" xfId="1107"/>
    <cellStyle name="60% - Accent1 2" xfId="1108"/>
    <cellStyle name="60% - Accent1 2 2" xfId="1109"/>
    <cellStyle name="60% - Accent1 2 3" xfId="1110"/>
    <cellStyle name="60% - Accent1 20" xfId="1111"/>
    <cellStyle name="60% - Accent1 20 2" xfId="1112"/>
    <cellStyle name="60% - Accent1 20 3" xfId="1113"/>
    <cellStyle name="60% - Accent1 21" xfId="1114"/>
    <cellStyle name="60% - Accent1 21 2" xfId="1115"/>
    <cellStyle name="60% - Accent1 21 3" xfId="1116"/>
    <cellStyle name="60% - Accent1 22" xfId="1117"/>
    <cellStyle name="60% - Accent1 22 2" xfId="1118"/>
    <cellStyle name="60% - Accent1 22 3" xfId="1119"/>
    <cellStyle name="60% - Accent1 23" xfId="1120"/>
    <cellStyle name="60% - Accent1 23 2" xfId="1121"/>
    <cellStyle name="60% - Accent1 23 3" xfId="1122"/>
    <cellStyle name="60% - Accent1 24" xfId="1123"/>
    <cellStyle name="60% - Accent1 24 2" xfId="1124"/>
    <cellStyle name="60% - Accent1 24 3" xfId="1125"/>
    <cellStyle name="60% - Accent1 25" xfId="1126"/>
    <cellStyle name="60% - Accent1 25 2" xfId="1127"/>
    <cellStyle name="60% - Accent1 25 3" xfId="1128"/>
    <cellStyle name="60% - Accent1 26" xfId="1129"/>
    <cellStyle name="60% - Accent1 26 2" xfId="1130"/>
    <cellStyle name="60% - Accent1 26 3" xfId="1131"/>
    <cellStyle name="60% - Accent1 27" xfId="1132"/>
    <cellStyle name="60% - Accent1 27 2" xfId="1133"/>
    <cellStyle name="60% - Accent1 27 3" xfId="1134"/>
    <cellStyle name="60% - Accent1 28" xfId="1135"/>
    <cellStyle name="60% - Accent1 28 2" xfId="1136"/>
    <cellStyle name="60% - Accent1 28 3" xfId="1137"/>
    <cellStyle name="60% - Accent1 29" xfId="1138"/>
    <cellStyle name="60% - Accent1 29 2" xfId="1139"/>
    <cellStyle name="60% - Accent1 29 3" xfId="1140"/>
    <cellStyle name="60% - Accent1 3" xfId="1141"/>
    <cellStyle name="60% - Accent1 3 2" xfId="1142"/>
    <cellStyle name="60% - Accent1 3 3" xfId="1143"/>
    <cellStyle name="60% - Accent1 30" xfId="1144"/>
    <cellStyle name="60% - Accent1 30 2" xfId="1145"/>
    <cellStyle name="60% - Accent1 30 3" xfId="1146"/>
    <cellStyle name="60% - Accent1 31" xfId="1147"/>
    <cellStyle name="60% - Accent1 31 2" xfId="1148"/>
    <cellStyle name="60% - Accent1 31 3" xfId="1149"/>
    <cellStyle name="60% - Accent1 32" xfId="1150"/>
    <cellStyle name="60% - Accent1 4" xfId="1151"/>
    <cellStyle name="60% - Accent1 4 2" xfId="1152"/>
    <cellStyle name="60% - Accent1 4 3" xfId="1153"/>
    <cellStyle name="60% - Accent1 5" xfId="1154"/>
    <cellStyle name="60% - Accent1 5 2" xfId="1155"/>
    <cellStyle name="60% - Accent1 5 3" xfId="1156"/>
    <cellStyle name="60% - Accent1 6" xfId="1157"/>
    <cellStyle name="60% - Accent1 6 2" xfId="1158"/>
    <cellStyle name="60% - Accent1 6 3" xfId="1159"/>
    <cellStyle name="60% - Accent1 7" xfId="1160"/>
    <cellStyle name="60% - Accent1 7 2" xfId="1161"/>
    <cellStyle name="60% - Accent1 7 3" xfId="1162"/>
    <cellStyle name="60% - Accent1 8" xfId="1163"/>
    <cellStyle name="60% - Accent1 8 2" xfId="1164"/>
    <cellStyle name="60% - Accent1 8 3" xfId="1165"/>
    <cellStyle name="60% - Accent1 9" xfId="1166"/>
    <cellStyle name="60% - Accent1 9 2" xfId="1167"/>
    <cellStyle name="60% - Accent1 9 3" xfId="1168"/>
    <cellStyle name="60% - Accent2 10" xfId="1169"/>
    <cellStyle name="60% - Accent2 10 2" xfId="1170"/>
    <cellStyle name="60% - Accent2 10 3" xfId="1171"/>
    <cellStyle name="60% - Accent2 11" xfId="1172"/>
    <cellStyle name="60% - Accent2 11 2" xfId="1173"/>
    <cellStyle name="60% - Accent2 11 3" xfId="1174"/>
    <cellStyle name="60% - Accent2 12" xfId="1175"/>
    <cellStyle name="60% - Accent2 12 2" xfId="1176"/>
    <cellStyle name="60% - Accent2 12 3" xfId="1177"/>
    <cellStyle name="60% - Accent2 13" xfId="1178"/>
    <cellStyle name="60% - Accent2 13 2" xfId="1179"/>
    <cellStyle name="60% - Accent2 13 3" xfId="1180"/>
    <cellStyle name="60% - Accent2 14" xfId="1181"/>
    <cellStyle name="60% - Accent2 14 2" xfId="1182"/>
    <cellStyle name="60% - Accent2 14 3" xfId="1183"/>
    <cellStyle name="60% - Accent2 15" xfId="1184"/>
    <cellStyle name="60% - Accent2 15 2" xfId="1185"/>
    <cellStyle name="60% - Accent2 15 3" xfId="1186"/>
    <cellStyle name="60% - Accent2 16" xfId="1187"/>
    <cellStyle name="60% - Accent2 16 2" xfId="1188"/>
    <cellStyle name="60% - Accent2 16 3" xfId="1189"/>
    <cellStyle name="60% - Accent2 17" xfId="1190"/>
    <cellStyle name="60% - Accent2 17 2" xfId="1191"/>
    <cellStyle name="60% - Accent2 17 3" xfId="1192"/>
    <cellStyle name="60% - Accent2 18" xfId="1193"/>
    <cellStyle name="60% - Accent2 18 2" xfId="1194"/>
    <cellStyle name="60% - Accent2 18 3" xfId="1195"/>
    <cellStyle name="60% - Accent2 19" xfId="1196"/>
    <cellStyle name="60% - Accent2 19 2" xfId="1197"/>
    <cellStyle name="60% - Accent2 19 3" xfId="1198"/>
    <cellStyle name="60% - Accent2 2" xfId="1199"/>
    <cellStyle name="60% - Accent2 2 2" xfId="1200"/>
    <cellStyle name="60% - Accent2 2 3" xfId="1201"/>
    <cellStyle name="60% - Accent2 20" xfId="1202"/>
    <cellStyle name="60% - Accent2 20 2" xfId="1203"/>
    <cellStyle name="60% - Accent2 20 3" xfId="1204"/>
    <cellStyle name="60% - Accent2 21" xfId="1205"/>
    <cellStyle name="60% - Accent2 21 2" xfId="1206"/>
    <cellStyle name="60% - Accent2 21 3" xfId="1207"/>
    <cellStyle name="60% - Accent2 22" xfId="1208"/>
    <cellStyle name="60% - Accent2 22 2" xfId="1209"/>
    <cellStyle name="60% - Accent2 22 3" xfId="1210"/>
    <cellStyle name="60% - Accent2 23" xfId="1211"/>
    <cellStyle name="60% - Accent2 23 2" xfId="1212"/>
    <cellStyle name="60% - Accent2 23 3" xfId="1213"/>
    <cellStyle name="60% - Accent2 24" xfId="1214"/>
    <cellStyle name="60% - Accent2 24 2" xfId="1215"/>
    <cellStyle name="60% - Accent2 24 3" xfId="1216"/>
    <cellStyle name="60% - Accent2 25" xfId="1217"/>
    <cellStyle name="60% - Accent2 25 2" xfId="1218"/>
    <cellStyle name="60% - Accent2 25 3" xfId="1219"/>
    <cellStyle name="60% - Accent2 26" xfId="1220"/>
    <cellStyle name="60% - Accent2 26 2" xfId="1221"/>
    <cellStyle name="60% - Accent2 26 3" xfId="1222"/>
    <cellStyle name="60% - Accent2 27" xfId="1223"/>
    <cellStyle name="60% - Accent2 27 2" xfId="1224"/>
    <cellStyle name="60% - Accent2 27 3" xfId="1225"/>
    <cellStyle name="60% - Accent2 28" xfId="1226"/>
    <cellStyle name="60% - Accent2 28 2" xfId="1227"/>
    <cellStyle name="60% - Accent2 28 3" xfId="1228"/>
    <cellStyle name="60% - Accent2 29" xfId="1229"/>
    <cellStyle name="60% - Accent2 29 2" xfId="1230"/>
    <cellStyle name="60% - Accent2 29 3" xfId="1231"/>
    <cellStyle name="60% - Accent2 3" xfId="1232"/>
    <cellStyle name="60% - Accent2 3 2" xfId="1233"/>
    <cellStyle name="60% - Accent2 3 3" xfId="1234"/>
    <cellStyle name="60% - Accent2 30" xfId="1235"/>
    <cellStyle name="60% - Accent2 30 2" xfId="1236"/>
    <cellStyle name="60% - Accent2 30 3" xfId="1237"/>
    <cellStyle name="60% - Accent2 31" xfId="1238"/>
    <cellStyle name="60% - Accent2 31 2" xfId="1239"/>
    <cellStyle name="60% - Accent2 31 3" xfId="1240"/>
    <cellStyle name="60% - Accent2 32" xfId="1241"/>
    <cellStyle name="60% - Accent2 4" xfId="1242"/>
    <cellStyle name="60% - Accent2 4 2" xfId="1243"/>
    <cellStyle name="60% - Accent2 4 3" xfId="1244"/>
    <cellStyle name="60% - Accent2 5" xfId="1245"/>
    <cellStyle name="60% - Accent2 5 2" xfId="1246"/>
    <cellStyle name="60% - Accent2 5 3" xfId="1247"/>
    <cellStyle name="60% - Accent2 6" xfId="1248"/>
    <cellStyle name="60% - Accent2 6 2" xfId="1249"/>
    <cellStyle name="60% - Accent2 6 3" xfId="1250"/>
    <cellStyle name="60% - Accent2 7" xfId="1251"/>
    <cellStyle name="60% - Accent2 7 2" xfId="1252"/>
    <cellStyle name="60% - Accent2 7 3" xfId="1253"/>
    <cellStyle name="60% - Accent2 8" xfId="1254"/>
    <cellStyle name="60% - Accent2 8 2" xfId="1255"/>
    <cellStyle name="60% - Accent2 8 3" xfId="1256"/>
    <cellStyle name="60% - Accent2 9" xfId="1257"/>
    <cellStyle name="60% - Accent2 9 2" xfId="1258"/>
    <cellStyle name="60% - Accent2 9 3" xfId="1259"/>
    <cellStyle name="60% - Accent3 10" xfId="1260"/>
    <cellStyle name="60% - Accent3 10 2" xfId="1261"/>
    <cellStyle name="60% - Accent3 10 3" xfId="1262"/>
    <cellStyle name="60% - Accent3 11" xfId="1263"/>
    <cellStyle name="60% - Accent3 11 2" xfId="1264"/>
    <cellStyle name="60% - Accent3 11 3" xfId="1265"/>
    <cellStyle name="60% - Accent3 12" xfId="1266"/>
    <cellStyle name="60% - Accent3 12 2" xfId="1267"/>
    <cellStyle name="60% - Accent3 12 3" xfId="1268"/>
    <cellStyle name="60% - Accent3 13" xfId="1269"/>
    <cellStyle name="60% - Accent3 13 2" xfId="1270"/>
    <cellStyle name="60% - Accent3 13 3" xfId="1271"/>
    <cellStyle name="60% - Accent3 14" xfId="1272"/>
    <cellStyle name="60% - Accent3 14 2" xfId="1273"/>
    <cellStyle name="60% - Accent3 14 3" xfId="1274"/>
    <cellStyle name="60% - Accent3 15" xfId="1275"/>
    <cellStyle name="60% - Accent3 15 2" xfId="1276"/>
    <cellStyle name="60% - Accent3 15 3" xfId="1277"/>
    <cellStyle name="60% - Accent3 16" xfId="1278"/>
    <cellStyle name="60% - Accent3 16 2" xfId="1279"/>
    <cellStyle name="60% - Accent3 16 3" xfId="1280"/>
    <cellStyle name="60% - Accent3 17" xfId="1281"/>
    <cellStyle name="60% - Accent3 17 2" xfId="1282"/>
    <cellStyle name="60% - Accent3 17 3" xfId="1283"/>
    <cellStyle name="60% - Accent3 18" xfId="1284"/>
    <cellStyle name="60% - Accent3 18 2" xfId="1285"/>
    <cellStyle name="60% - Accent3 18 3" xfId="1286"/>
    <cellStyle name="60% - Accent3 19" xfId="1287"/>
    <cellStyle name="60% - Accent3 19 2" xfId="1288"/>
    <cellStyle name="60% - Accent3 19 3" xfId="1289"/>
    <cellStyle name="60% - Accent3 2" xfId="1290"/>
    <cellStyle name="60% - Accent3 2 2" xfId="1291"/>
    <cellStyle name="60% - Accent3 2 3" xfId="1292"/>
    <cellStyle name="60% - Accent3 20" xfId="1293"/>
    <cellStyle name="60% - Accent3 20 2" xfId="1294"/>
    <cellStyle name="60% - Accent3 20 3" xfId="1295"/>
    <cellStyle name="60% - Accent3 21" xfId="1296"/>
    <cellStyle name="60% - Accent3 21 2" xfId="1297"/>
    <cellStyle name="60% - Accent3 21 3" xfId="1298"/>
    <cellStyle name="60% - Accent3 22" xfId="1299"/>
    <cellStyle name="60% - Accent3 22 2" xfId="1300"/>
    <cellStyle name="60% - Accent3 22 3" xfId="1301"/>
    <cellStyle name="60% - Accent3 23" xfId="1302"/>
    <cellStyle name="60% - Accent3 23 2" xfId="1303"/>
    <cellStyle name="60% - Accent3 23 3" xfId="1304"/>
    <cellStyle name="60% - Accent3 24" xfId="1305"/>
    <cellStyle name="60% - Accent3 24 2" xfId="1306"/>
    <cellStyle name="60% - Accent3 24 3" xfId="1307"/>
    <cellStyle name="60% - Accent3 25" xfId="1308"/>
    <cellStyle name="60% - Accent3 25 2" xfId="1309"/>
    <cellStyle name="60% - Accent3 25 3" xfId="1310"/>
    <cellStyle name="60% - Accent3 26" xfId="1311"/>
    <cellStyle name="60% - Accent3 26 2" xfId="1312"/>
    <cellStyle name="60% - Accent3 26 3" xfId="1313"/>
    <cellStyle name="60% - Accent3 27" xfId="1314"/>
    <cellStyle name="60% - Accent3 27 2" xfId="1315"/>
    <cellStyle name="60% - Accent3 27 3" xfId="1316"/>
    <cellStyle name="60% - Accent3 28" xfId="1317"/>
    <cellStyle name="60% - Accent3 28 2" xfId="1318"/>
    <cellStyle name="60% - Accent3 28 3" xfId="1319"/>
    <cellStyle name="60% - Accent3 29" xfId="1320"/>
    <cellStyle name="60% - Accent3 29 2" xfId="1321"/>
    <cellStyle name="60% - Accent3 29 3" xfId="1322"/>
    <cellStyle name="60% - Accent3 3" xfId="1323"/>
    <cellStyle name="60% - Accent3 3 2" xfId="1324"/>
    <cellStyle name="60% - Accent3 3 3" xfId="1325"/>
    <cellStyle name="60% - Accent3 30" xfId="1326"/>
    <cellStyle name="60% - Accent3 30 2" xfId="1327"/>
    <cellStyle name="60% - Accent3 30 3" xfId="1328"/>
    <cellStyle name="60% - Accent3 31" xfId="1329"/>
    <cellStyle name="60% - Accent3 31 2" xfId="1330"/>
    <cellStyle name="60% - Accent3 31 3" xfId="1331"/>
    <cellStyle name="60% - Accent3 32" xfId="1332"/>
    <cellStyle name="60% - Accent3 4" xfId="1333"/>
    <cellStyle name="60% - Accent3 4 2" xfId="1334"/>
    <cellStyle name="60% - Accent3 4 3" xfId="1335"/>
    <cellStyle name="60% - Accent3 5" xfId="1336"/>
    <cellStyle name="60% - Accent3 5 2" xfId="1337"/>
    <cellStyle name="60% - Accent3 5 3" xfId="1338"/>
    <cellStyle name="60% - Accent3 6" xfId="1339"/>
    <cellStyle name="60% - Accent3 6 2" xfId="1340"/>
    <cellStyle name="60% - Accent3 6 3" xfId="1341"/>
    <cellStyle name="60% - Accent3 7" xfId="1342"/>
    <cellStyle name="60% - Accent3 7 2" xfId="1343"/>
    <cellStyle name="60% - Accent3 7 3" xfId="1344"/>
    <cellStyle name="60% - Accent3 8" xfId="1345"/>
    <cellStyle name="60% - Accent3 8 2" xfId="1346"/>
    <cellStyle name="60% - Accent3 8 3" xfId="1347"/>
    <cellStyle name="60% - Accent3 9" xfId="1348"/>
    <cellStyle name="60% - Accent3 9 2" xfId="1349"/>
    <cellStyle name="60% - Accent3 9 3" xfId="1350"/>
    <cellStyle name="60% - Accent4 10" xfId="1351"/>
    <cellStyle name="60% - Accent4 10 2" xfId="1352"/>
    <cellStyle name="60% - Accent4 10 3" xfId="1353"/>
    <cellStyle name="60% - Accent4 11" xfId="1354"/>
    <cellStyle name="60% - Accent4 11 2" xfId="1355"/>
    <cellStyle name="60% - Accent4 11 3" xfId="1356"/>
    <cellStyle name="60% - Accent4 12" xfId="1357"/>
    <cellStyle name="60% - Accent4 12 2" xfId="1358"/>
    <cellStyle name="60% - Accent4 12 3" xfId="1359"/>
    <cellStyle name="60% - Accent4 13" xfId="1360"/>
    <cellStyle name="60% - Accent4 13 2" xfId="1361"/>
    <cellStyle name="60% - Accent4 13 3" xfId="1362"/>
    <cellStyle name="60% - Accent4 14" xfId="1363"/>
    <cellStyle name="60% - Accent4 14 2" xfId="1364"/>
    <cellStyle name="60% - Accent4 14 3" xfId="1365"/>
    <cellStyle name="60% - Accent4 15" xfId="1366"/>
    <cellStyle name="60% - Accent4 15 2" xfId="1367"/>
    <cellStyle name="60% - Accent4 15 3" xfId="1368"/>
    <cellStyle name="60% - Accent4 16" xfId="1369"/>
    <cellStyle name="60% - Accent4 16 2" xfId="1370"/>
    <cellStyle name="60% - Accent4 16 3" xfId="1371"/>
    <cellStyle name="60% - Accent4 17" xfId="1372"/>
    <cellStyle name="60% - Accent4 17 2" xfId="1373"/>
    <cellStyle name="60% - Accent4 17 3" xfId="1374"/>
    <cellStyle name="60% - Accent4 18" xfId="1375"/>
    <cellStyle name="60% - Accent4 18 2" xfId="1376"/>
    <cellStyle name="60% - Accent4 18 3" xfId="1377"/>
    <cellStyle name="60% - Accent4 19" xfId="1378"/>
    <cellStyle name="60% - Accent4 19 2" xfId="1379"/>
    <cellStyle name="60% - Accent4 19 3" xfId="1380"/>
    <cellStyle name="60% - Accent4 2" xfId="1381"/>
    <cellStyle name="60% - Accent4 2 2" xfId="1382"/>
    <cellStyle name="60% - Accent4 2 3" xfId="1383"/>
    <cellStyle name="60% - Accent4 20" xfId="1384"/>
    <cellStyle name="60% - Accent4 20 2" xfId="1385"/>
    <cellStyle name="60% - Accent4 20 3" xfId="1386"/>
    <cellStyle name="60% - Accent4 21" xfId="1387"/>
    <cellStyle name="60% - Accent4 21 2" xfId="1388"/>
    <cellStyle name="60% - Accent4 21 3" xfId="1389"/>
    <cellStyle name="60% - Accent4 22" xfId="1390"/>
    <cellStyle name="60% - Accent4 22 2" xfId="1391"/>
    <cellStyle name="60% - Accent4 22 3" xfId="1392"/>
    <cellStyle name="60% - Accent4 23" xfId="1393"/>
    <cellStyle name="60% - Accent4 23 2" xfId="1394"/>
    <cellStyle name="60% - Accent4 23 3" xfId="1395"/>
    <cellStyle name="60% - Accent4 24" xfId="1396"/>
    <cellStyle name="60% - Accent4 24 2" xfId="1397"/>
    <cellStyle name="60% - Accent4 24 3" xfId="1398"/>
    <cellStyle name="60% - Accent4 25" xfId="1399"/>
    <cellStyle name="60% - Accent4 25 2" xfId="1400"/>
    <cellStyle name="60% - Accent4 25 3" xfId="1401"/>
    <cellStyle name="60% - Accent4 26" xfId="1402"/>
    <cellStyle name="60% - Accent4 26 2" xfId="1403"/>
    <cellStyle name="60% - Accent4 26 3" xfId="1404"/>
    <cellStyle name="60% - Accent4 27" xfId="1405"/>
    <cellStyle name="60% - Accent4 27 2" xfId="1406"/>
    <cellStyle name="60% - Accent4 27 3" xfId="1407"/>
    <cellStyle name="60% - Accent4 28" xfId="1408"/>
    <cellStyle name="60% - Accent4 28 2" xfId="1409"/>
    <cellStyle name="60% - Accent4 28 3" xfId="1410"/>
    <cellStyle name="60% - Accent4 29" xfId="1411"/>
    <cellStyle name="60% - Accent4 29 2" xfId="1412"/>
    <cellStyle name="60% - Accent4 29 3" xfId="1413"/>
    <cellStyle name="60% - Accent4 3" xfId="1414"/>
    <cellStyle name="60% - Accent4 3 2" xfId="1415"/>
    <cellStyle name="60% - Accent4 3 3" xfId="1416"/>
    <cellStyle name="60% - Accent4 30" xfId="1417"/>
    <cellStyle name="60% - Accent4 30 2" xfId="1418"/>
    <cellStyle name="60% - Accent4 30 3" xfId="1419"/>
    <cellStyle name="60% - Accent4 31" xfId="1420"/>
    <cellStyle name="60% - Accent4 31 2" xfId="1421"/>
    <cellStyle name="60% - Accent4 31 3" xfId="1422"/>
    <cellStyle name="60% - Accent4 32" xfId="1423"/>
    <cellStyle name="60% - Accent4 4" xfId="1424"/>
    <cellStyle name="60% - Accent4 4 2" xfId="1425"/>
    <cellStyle name="60% - Accent4 4 3" xfId="1426"/>
    <cellStyle name="60% - Accent4 5" xfId="1427"/>
    <cellStyle name="60% - Accent4 5 2" xfId="1428"/>
    <cellStyle name="60% - Accent4 5 3" xfId="1429"/>
    <cellStyle name="60% - Accent4 6" xfId="1430"/>
    <cellStyle name="60% - Accent4 6 2" xfId="1431"/>
    <cellStyle name="60% - Accent4 6 3" xfId="1432"/>
    <cellStyle name="60% - Accent4 7" xfId="1433"/>
    <cellStyle name="60% - Accent4 7 2" xfId="1434"/>
    <cellStyle name="60% - Accent4 7 3" xfId="1435"/>
    <cellStyle name="60% - Accent4 8" xfId="1436"/>
    <cellStyle name="60% - Accent4 8 2" xfId="1437"/>
    <cellStyle name="60% - Accent4 8 3" xfId="1438"/>
    <cellStyle name="60% - Accent4 9" xfId="1439"/>
    <cellStyle name="60% - Accent4 9 2" xfId="1440"/>
    <cellStyle name="60% - Accent4 9 3" xfId="1441"/>
    <cellStyle name="60% - Accent5 10" xfId="1442"/>
    <cellStyle name="60% - Accent5 10 2" xfId="1443"/>
    <cellStyle name="60% - Accent5 10 3" xfId="1444"/>
    <cellStyle name="60% - Accent5 11" xfId="1445"/>
    <cellStyle name="60% - Accent5 11 2" xfId="1446"/>
    <cellStyle name="60% - Accent5 11 3" xfId="1447"/>
    <cellStyle name="60% - Accent5 12" xfId="1448"/>
    <cellStyle name="60% - Accent5 12 2" xfId="1449"/>
    <cellStyle name="60% - Accent5 12 3" xfId="1450"/>
    <cellStyle name="60% - Accent5 13" xfId="1451"/>
    <cellStyle name="60% - Accent5 13 2" xfId="1452"/>
    <cellStyle name="60% - Accent5 13 3" xfId="1453"/>
    <cellStyle name="60% - Accent5 14" xfId="1454"/>
    <cellStyle name="60% - Accent5 14 2" xfId="1455"/>
    <cellStyle name="60% - Accent5 14 3" xfId="1456"/>
    <cellStyle name="60% - Accent5 15" xfId="1457"/>
    <cellStyle name="60% - Accent5 15 2" xfId="1458"/>
    <cellStyle name="60% - Accent5 15 3" xfId="1459"/>
    <cellStyle name="60% - Accent5 16" xfId="1460"/>
    <cellStyle name="60% - Accent5 16 2" xfId="1461"/>
    <cellStyle name="60% - Accent5 16 3" xfId="1462"/>
    <cellStyle name="60% - Accent5 17" xfId="1463"/>
    <cellStyle name="60% - Accent5 17 2" xfId="1464"/>
    <cellStyle name="60% - Accent5 17 3" xfId="1465"/>
    <cellStyle name="60% - Accent5 18" xfId="1466"/>
    <cellStyle name="60% - Accent5 18 2" xfId="1467"/>
    <cellStyle name="60% - Accent5 18 3" xfId="1468"/>
    <cellStyle name="60% - Accent5 19" xfId="1469"/>
    <cellStyle name="60% - Accent5 19 2" xfId="1470"/>
    <cellStyle name="60% - Accent5 19 3" xfId="1471"/>
    <cellStyle name="60% - Accent5 2" xfId="1472"/>
    <cellStyle name="60% - Accent5 2 2" xfId="1473"/>
    <cellStyle name="60% - Accent5 2 3" xfId="1474"/>
    <cellStyle name="60% - Accent5 20" xfId="1475"/>
    <cellStyle name="60% - Accent5 20 2" xfId="1476"/>
    <cellStyle name="60% - Accent5 20 3" xfId="1477"/>
    <cellStyle name="60% - Accent5 21" xfId="1478"/>
    <cellStyle name="60% - Accent5 21 2" xfId="1479"/>
    <cellStyle name="60% - Accent5 21 3" xfId="1480"/>
    <cellStyle name="60% - Accent5 22" xfId="1481"/>
    <cellStyle name="60% - Accent5 22 2" xfId="1482"/>
    <cellStyle name="60% - Accent5 22 3" xfId="1483"/>
    <cellStyle name="60% - Accent5 23" xfId="1484"/>
    <cellStyle name="60% - Accent5 23 2" xfId="1485"/>
    <cellStyle name="60% - Accent5 23 3" xfId="1486"/>
    <cellStyle name="60% - Accent5 24" xfId="1487"/>
    <cellStyle name="60% - Accent5 24 2" xfId="1488"/>
    <cellStyle name="60% - Accent5 24 3" xfId="1489"/>
    <cellStyle name="60% - Accent5 25" xfId="1490"/>
    <cellStyle name="60% - Accent5 25 2" xfId="1491"/>
    <cellStyle name="60% - Accent5 25 3" xfId="1492"/>
    <cellStyle name="60% - Accent5 26" xfId="1493"/>
    <cellStyle name="60% - Accent5 26 2" xfId="1494"/>
    <cellStyle name="60% - Accent5 26 3" xfId="1495"/>
    <cellStyle name="60% - Accent5 27" xfId="1496"/>
    <cellStyle name="60% - Accent5 27 2" xfId="1497"/>
    <cellStyle name="60% - Accent5 27 3" xfId="1498"/>
    <cellStyle name="60% - Accent5 28" xfId="1499"/>
    <cellStyle name="60% - Accent5 28 2" xfId="1500"/>
    <cellStyle name="60% - Accent5 28 3" xfId="1501"/>
    <cellStyle name="60% - Accent5 29" xfId="1502"/>
    <cellStyle name="60% - Accent5 29 2" xfId="1503"/>
    <cellStyle name="60% - Accent5 29 3" xfId="1504"/>
    <cellStyle name="60% - Accent5 3" xfId="1505"/>
    <cellStyle name="60% - Accent5 3 2" xfId="1506"/>
    <cellStyle name="60% - Accent5 3 3" xfId="1507"/>
    <cellStyle name="60% - Accent5 30" xfId="1508"/>
    <cellStyle name="60% - Accent5 30 2" xfId="1509"/>
    <cellStyle name="60% - Accent5 30 3" xfId="1510"/>
    <cellStyle name="60% - Accent5 31" xfId="1511"/>
    <cellStyle name="60% - Accent5 31 2" xfId="1512"/>
    <cellStyle name="60% - Accent5 31 3" xfId="1513"/>
    <cellStyle name="60% - Accent5 32" xfId="1514"/>
    <cellStyle name="60% - Accent5 4" xfId="1515"/>
    <cellStyle name="60% - Accent5 4 2" xfId="1516"/>
    <cellStyle name="60% - Accent5 4 3" xfId="1517"/>
    <cellStyle name="60% - Accent5 5" xfId="1518"/>
    <cellStyle name="60% - Accent5 5 2" xfId="1519"/>
    <cellStyle name="60% - Accent5 5 3" xfId="1520"/>
    <cellStyle name="60% - Accent5 6" xfId="1521"/>
    <cellStyle name="60% - Accent5 6 2" xfId="1522"/>
    <cellStyle name="60% - Accent5 6 3" xfId="1523"/>
    <cellStyle name="60% - Accent5 7" xfId="1524"/>
    <cellStyle name="60% - Accent5 7 2" xfId="1525"/>
    <cellStyle name="60% - Accent5 7 3" xfId="1526"/>
    <cellStyle name="60% - Accent5 8" xfId="1527"/>
    <cellStyle name="60% - Accent5 8 2" xfId="1528"/>
    <cellStyle name="60% - Accent5 8 3" xfId="1529"/>
    <cellStyle name="60% - Accent5 9" xfId="1530"/>
    <cellStyle name="60% - Accent5 9 2" xfId="1531"/>
    <cellStyle name="60% - Accent5 9 3" xfId="1532"/>
    <cellStyle name="60% - Accent6 10" xfId="1533"/>
    <cellStyle name="60% - Accent6 10 2" xfId="1534"/>
    <cellStyle name="60% - Accent6 10 3" xfId="1535"/>
    <cellStyle name="60% - Accent6 11" xfId="1536"/>
    <cellStyle name="60% - Accent6 11 2" xfId="1537"/>
    <cellStyle name="60% - Accent6 11 3" xfId="1538"/>
    <cellStyle name="60% - Accent6 12" xfId="1539"/>
    <cellStyle name="60% - Accent6 12 2" xfId="1540"/>
    <cellStyle name="60% - Accent6 12 3" xfId="1541"/>
    <cellStyle name="60% - Accent6 13" xfId="1542"/>
    <cellStyle name="60% - Accent6 13 2" xfId="1543"/>
    <cellStyle name="60% - Accent6 13 3" xfId="1544"/>
    <cellStyle name="60% - Accent6 14" xfId="1545"/>
    <cellStyle name="60% - Accent6 14 2" xfId="1546"/>
    <cellStyle name="60% - Accent6 14 3" xfId="1547"/>
    <cellStyle name="60% - Accent6 15" xfId="1548"/>
    <cellStyle name="60% - Accent6 15 2" xfId="1549"/>
    <cellStyle name="60% - Accent6 15 3" xfId="1550"/>
    <cellStyle name="60% - Accent6 16" xfId="1551"/>
    <cellStyle name="60% - Accent6 16 2" xfId="1552"/>
    <cellStyle name="60% - Accent6 16 3" xfId="1553"/>
    <cellStyle name="60% - Accent6 17" xfId="1554"/>
    <cellStyle name="60% - Accent6 17 2" xfId="1555"/>
    <cellStyle name="60% - Accent6 17 3" xfId="1556"/>
    <cellStyle name="60% - Accent6 18" xfId="1557"/>
    <cellStyle name="60% - Accent6 18 2" xfId="1558"/>
    <cellStyle name="60% - Accent6 18 3" xfId="1559"/>
    <cellStyle name="60% - Accent6 19" xfId="1560"/>
    <cellStyle name="60% - Accent6 19 2" xfId="1561"/>
    <cellStyle name="60% - Accent6 19 3" xfId="1562"/>
    <cellStyle name="60% - Accent6 2" xfId="1563"/>
    <cellStyle name="60% - Accent6 2 2" xfId="1564"/>
    <cellStyle name="60% - Accent6 2 3" xfId="1565"/>
    <cellStyle name="60% - Accent6 20" xfId="1566"/>
    <cellStyle name="60% - Accent6 20 2" xfId="1567"/>
    <cellStyle name="60% - Accent6 20 3" xfId="1568"/>
    <cellStyle name="60% - Accent6 21" xfId="1569"/>
    <cellStyle name="60% - Accent6 21 2" xfId="1570"/>
    <cellStyle name="60% - Accent6 21 3" xfId="1571"/>
    <cellStyle name="60% - Accent6 22" xfId="1572"/>
    <cellStyle name="60% - Accent6 22 2" xfId="1573"/>
    <cellStyle name="60% - Accent6 22 3" xfId="1574"/>
    <cellStyle name="60% - Accent6 23" xfId="1575"/>
    <cellStyle name="60% - Accent6 23 2" xfId="1576"/>
    <cellStyle name="60% - Accent6 23 3" xfId="1577"/>
    <cellStyle name="60% - Accent6 24" xfId="1578"/>
    <cellStyle name="60% - Accent6 24 2" xfId="1579"/>
    <cellStyle name="60% - Accent6 24 3" xfId="1580"/>
    <cellStyle name="60% - Accent6 25" xfId="1581"/>
    <cellStyle name="60% - Accent6 25 2" xfId="1582"/>
    <cellStyle name="60% - Accent6 25 3" xfId="1583"/>
    <cellStyle name="60% - Accent6 26" xfId="1584"/>
    <cellStyle name="60% - Accent6 26 2" xfId="1585"/>
    <cellStyle name="60% - Accent6 26 3" xfId="1586"/>
    <cellStyle name="60% - Accent6 27" xfId="1587"/>
    <cellStyle name="60% - Accent6 27 2" xfId="1588"/>
    <cellStyle name="60% - Accent6 27 3" xfId="1589"/>
    <cellStyle name="60% - Accent6 28" xfId="1590"/>
    <cellStyle name="60% - Accent6 28 2" xfId="1591"/>
    <cellStyle name="60% - Accent6 28 3" xfId="1592"/>
    <cellStyle name="60% - Accent6 29" xfId="1593"/>
    <cellStyle name="60% - Accent6 29 2" xfId="1594"/>
    <cellStyle name="60% - Accent6 29 3" xfId="1595"/>
    <cellStyle name="60% - Accent6 3" xfId="1596"/>
    <cellStyle name="60% - Accent6 3 2" xfId="1597"/>
    <cellStyle name="60% - Accent6 3 3" xfId="1598"/>
    <cellStyle name="60% - Accent6 30" xfId="1599"/>
    <cellStyle name="60% - Accent6 30 2" xfId="1600"/>
    <cellStyle name="60% - Accent6 30 3" xfId="1601"/>
    <cellStyle name="60% - Accent6 31" xfId="1602"/>
    <cellStyle name="60% - Accent6 31 2" xfId="1603"/>
    <cellStyle name="60% - Accent6 31 3" xfId="1604"/>
    <cellStyle name="60% - Accent6 32" xfId="1605"/>
    <cellStyle name="60% - Accent6 4" xfId="1606"/>
    <cellStyle name="60% - Accent6 4 2" xfId="1607"/>
    <cellStyle name="60% - Accent6 4 3" xfId="1608"/>
    <cellStyle name="60% - Accent6 5" xfId="1609"/>
    <cellStyle name="60% - Accent6 5 2" xfId="1610"/>
    <cellStyle name="60% - Accent6 5 3" xfId="1611"/>
    <cellStyle name="60% - Accent6 6" xfId="1612"/>
    <cellStyle name="60% - Accent6 6 2" xfId="1613"/>
    <cellStyle name="60% - Accent6 6 3" xfId="1614"/>
    <cellStyle name="60% - Accent6 7" xfId="1615"/>
    <cellStyle name="60% - Accent6 7 2" xfId="1616"/>
    <cellStyle name="60% - Accent6 7 3" xfId="1617"/>
    <cellStyle name="60% - Accent6 8" xfId="1618"/>
    <cellStyle name="60% - Accent6 8 2" xfId="1619"/>
    <cellStyle name="60% - Accent6 8 3" xfId="1620"/>
    <cellStyle name="60% - Accent6 9" xfId="1621"/>
    <cellStyle name="60% - Accent6 9 2" xfId="1622"/>
    <cellStyle name="60% - Accent6 9 3" xfId="1623"/>
    <cellStyle name="Accent1 10" xfId="1624"/>
    <cellStyle name="Accent1 10 2" xfId="1625"/>
    <cellStyle name="Accent1 10 3" xfId="1626"/>
    <cellStyle name="Accent1 11" xfId="1627"/>
    <cellStyle name="Accent1 11 2" xfId="1628"/>
    <cellStyle name="Accent1 11 3" xfId="1629"/>
    <cellStyle name="Accent1 12" xfId="1630"/>
    <cellStyle name="Accent1 12 2" xfId="1631"/>
    <cellStyle name="Accent1 12 3" xfId="1632"/>
    <cellStyle name="Accent1 13" xfId="1633"/>
    <cellStyle name="Accent1 13 2" xfId="1634"/>
    <cellStyle name="Accent1 13 3" xfId="1635"/>
    <cellStyle name="Accent1 14" xfId="1636"/>
    <cellStyle name="Accent1 14 2" xfId="1637"/>
    <cellStyle name="Accent1 14 3" xfId="1638"/>
    <cellStyle name="Accent1 15" xfId="1639"/>
    <cellStyle name="Accent1 15 2" xfId="1640"/>
    <cellStyle name="Accent1 15 3" xfId="1641"/>
    <cellStyle name="Accent1 16" xfId="1642"/>
    <cellStyle name="Accent1 16 2" xfId="1643"/>
    <cellStyle name="Accent1 16 3" xfId="1644"/>
    <cellStyle name="Accent1 17" xfId="1645"/>
    <cellStyle name="Accent1 17 2" xfId="1646"/>
    <cellStyle name="Accent1 17 3" xfId="1647"/>
    <cellStyle name="Accent1 18" xfId="1648"/>
    <cellStyle name="Accent1 18 2" xfId="1649"/>
    <cellStyle name="Accent1 18 3" xfId="1650"/>
    <cellStyle name="Accent1 19" xfId="1651"/>
    <cellStyle name="Accent1 19 2" xfId="1652"/>
    <cellStyle name="Accent1 19 3" xfId="1653"/>
    <cellStyle name="Accent1 2" xfId="1654"/>
    <cellStyle name="Accent1 2 2" xfId="1655"/>
    <cellStyle name="Accent1 2 3" xfId="1656"/>
    <cellStyle name="Accent1 20" xfId="1657"/>
    <cellStyle name="Accent1 20 2" xfId="1658"/>
    <cellStyle name="Accent1 20 3" xfId="1659"/>
    <cellStyle name="Accent1 21" xfId="1660"/>
    <cellStyle name="Accent1 21 2" xfId="1661"/>
    <cellStyle name="Accent1 21 3" xfId="1662"/>
    <cellStyle name="Accent1 22" xfId="1663"/>
    <cellStyle name="Accent1 22 2" xfId="1664"/>
    <cellStyle name="Accent1 22 3" xfId="1665"/>
    <cellStyle name="Accent1 23" xfId="1666"/>
    <cellStyle name="Accent1 23 2" xfId="1667"/>
    <cellStyle name="Accent1 23 3" xfId="1668"/>
    <cellStyle name="Accent1 24" xfId="1669"/>
    <cellStyle name="Accent1 24 2" xfId="1670"/>
    <cellStyle name="Accent1 24 3" xfId="1671"/>
    <cellStyle name="Accent1 25" xfId="1672"/>
    <cellStyle name="Accent1 25 2" xfId="1673"/>
    <cellStyle name="Accent1 25 3" xfId="1674"/>
    <cellStyle name="Accent1 26" xfId="1675"/>
    <cellStyle name="Accent1 26 2" xfId="1676"/>
    <cellStyle name="Accent1 26 3" xfId="1677"/>
    <cellStyle name="Accent1 27" xfId="1678"/>
    <cellStyle name="Accent1 27 2" xfId="1679"/>
    <cellStyle name="Accent1 27 3" xfId="1680"/>
    <cellStyle name="Accent1 28" xfId="1681"/>
    <cellStyle name="Accent1 28 2" xfId="1682"/>
    <cellStyle name="Accent1 28 3" xfId="1683"/>
    <cellStyle name="Accent1 29" xfId="1684"/>
    <cellStyle name="Accent1 29 2" xfId="1685"/>
    <cellStyle name="Accent1 29 3" xfId="1686"/>
    <cellStyle name="Accent1 3" xfId="1687"/>
    <cellStyle name="Accent1 3 2" xfId="1688"/>
    <cellStyle name="Accent1 3 3" xfId="1689"/>
    <cellStyle name="Accent1 30" xfId="1690"/>
    <cellStyle name="Accent1 30 2" xfId="1691"/>
    <cellStyle name="Accent1 30 3" xfId="1692"/>
    <cellStyle name="Accent1 31" xfId="1693"/>
    <cellStyle name="Accent1 31 2" xfId="1694"/>
    <cellStyle name="Accent1 31 3" xfId="1695"/>
    <cellStyle name="Accent1 32" xfId="1696"/>
    <cellStyle name="Accent1 4" xfId="1697"/>
    <cellStyle name="Accent1 4 2" xfId="1698"/>
    <cellStyle name="Accent1 4 3" xfId="1699"/>
    <cellStyle name="Accent1 5" xfId="1700"/>
    <cellStyle name="Accent1 5 2" xfId="1701"/>
    <cellStyle name="Accent1 5 3" xfId="1702"/>
    <cellStyle name="Accent1 6" xfId="1703"/>
    <cellStyle name="Accent1 6 2" xfId="1704"/>
    <cellStyle name="Accent1 6 3" xfId="1705"/>
    <cellStyle name="Accent1 7" xfId="1706"/>
    <cellStyle name="Accent1 7 2" xfId="1707"/>
    <cellStyle name="Accent1 7 3" xfId="1708"/>
    <cellStyle name="Accent1 8" xfId="1709"/>
    <cellStyle name="Accent1 8 2" xfId="1710"/>
    <cellStyle name="Accent1 8 3" xfId="1711"/>
    <cellStyle name="Accent1 9" xfId="1712"/>
    <cellStyle name="Accent1 9 2" xfId="1713"/>
    <cellStyle name="Accent1 9 3" xfId="1714"/>
    <cellStyle name="Accent2 10" xfId="1715"/>
    <cellStyle name="Accent2 10 2" xfId="1716"/>
    <cellStyle name="Accent2 10 3" xfId="1717"/>
    <cellStyle name="Accent2 11" xfId="1718"/>
    <cellStyle name="Accent2 11 2" xfId="1719"/>
    <cellStyle name="Accent2 11 3" xfId="1720"/>
    <cellStyle name="Accent2 12" xfId="1721"/>
    <cellStyle name="Accent2 12 2" xfId="1722"/>
    <cellStyle name="Accent2 12 3" xfId="1723"/>
    <cellStyle name="Accent2 13" xfId="1724"/>
    <cellStyle name="Accent2 13 2" xfId="1725"/>
    <cellStyle name="Accent2 13 3" xfId="1726"/>
    <cellStyle name="Accent2 14" xfId="1727"/>
    <cellStyle name="Accent2 14 2" xfId="1728"/>
    <cellStyle name="Accent2 14 3" xfId="1729"/>
    <cellStyle name="Accent2 15" xfId="1730"/>
    <cellStyle name="Accent2 15 2" xfId="1731"/>
    <cellStyle name="Accent2 15 3" xfId="1732"/>
    <cellStyle name="Accent2 16" xfId="1733"/>
    <cellStyle name="Accent2 16 2" xfId="1734"/>
    <cellStyle name="Accent2 16 3" xfId="1735"/>
    <cellStyle name="Accent2 17" xfId="1736"/>
    <cellStyle name="Accent2 17 2" xfId="1737"/>
    <cellStyle name="Accent2 17 3" xfId="1738"/>
    <cellStyle name="Accent2 18" xfId="1739"/>
    <cellStyle name="Accent2 18 2" xfId="1740"/>
    <cellStyle name="Accent2 18 3" xfId="1741"/>
    <cellStyle name="Accent2 19" xfId="1742"/>
    <cellStyle name="Accent2 19 2" xfId="1743"/>
    <cellStyle name="Accent2 19 3" xfId="1744"/>
    <cellStyle name="Accent2 2" xfId="1745"/>
    <cellStyle name="Accent2 2 2" xfId="1746"/>
    <cellStyle name="Accent2 2 3" xfId="1747"/>
    <cellStyle name="Accent2 20" xfId="1748"/>
    <cellStyle name="Accent2 20 2" xfId="1749"/>
    <cellStyle name="Accent2 20 3" xfId="1750"/>
    <cellStyle name="Accent2 21" xfId="1751"/>
    <cellStyle name="Accent2 21 2" xfId="1752"/>
    <cellStyle name="Accent2 21 3" xfId="1753"/>
    <cellStyle name="Accent2 22" xfId="1754"/>
    <cellStyle name="Accent2 22 2" xfId="1755"/>
    <cellStyle name="Accent2 22 3" xfId="1756"/>
    <cellStyle name="Accent2 23" xfId="1757"/>
    <cellStyle name="Accent2 23 2" xfId="1758"/>
    <cellStyle name="Accent2 23 3" xfId="1759"/>
    <cellStyle name="Accent2 24" xfId="1760"/>
    <cellStyle name="Accent2 24 2" xfId="1761"/>
    <cellStyle name="Accent2 24 3" xfId="1762"/>
    <cellStyle name="Accent2 25" xfId="1763"/>
    <cellStyle name="Accent2 25 2" xfId="1764"/>
    <cellStyle name="Accent2 25 3" xfId="1765"/>
    <cellStyle name="Accent2 26" xfId="1766"/>
    <cellStyle name="Accent2 26 2" xfId="1767"/>
    <cellStyle name="Accent2 26 3" xfId="1768"/>
    <cellStyle name="Accent2 27" xfId="1769"/>
    <cellStyle name="Accent2 27 2" xfId="1770"/>
    <cellStyle name="Accent2 27 3" xfId="1771"/>
    <cellStyle name="Accent2 28" xfId="1772"/>
    <cellStyle name="Accent2 28 2" xfId="1773"/>
    <cellStyle name="Accent2 28 3" xfId="1774"/>
    <cellStyle name="Accent2 29" xfId="1775"/>
    <cellStyle name="Accent2 29 2" xfId="1776"/>
    <cellStyle name="Accent2 29 3" xfId="1777"/>
    <cellStyle name="Accent2 3" xfId="1778"/>
    <cellStyle name="Accent2 3 2" xfId="1779"/>
    <cellStyle name="Accent2 3 3" xfId="1780"/>
    <cellStyle name="Accent2 30" xfId="1781"/>
    <cellStyle name="Accent2 30 2" xfId="1782"/>
    <cellStyle name="Accent2 30 3" xfId="1783"/>
    <cellStyle name="Accent2 31" xfId="1784"/>
    <cellStyle name="Accent2 31 2" xfId="1785"/>
    <cellStyle name="Accent2 31 3" xfId="1786"/>
    <cellStyle name="Accent2 32" xfId="1787"/>
    <cellStyle name="Accent2 4" xfId="1788"/>
    <cellStyle name="Accent2 4 2" xfId="1789"/>
    <cellStyle name="Accent2 4 3" xfId="1790"/>
    <cellStyle name="Accent2 5" xfId="1791"/>
    <cellStyle name="Accent2 5 2" xfId="1792"/>
    <cellStyle name="Accent2 5 3" xfId="1793"/>
    <cellStyle name="Accent2 6" xfId="1794"/>
    <cellStyle name="Accent2 6 2" xfId="1795"/>
    <cellStyle name="Accent2 6 3" xfId="1796"/>
    <cellStyle name="Accent2 7" xfId="1797"/>
    <cellStyle name="Accent2 7 2" xfId="1798"/>
    <cellStyle name="Accent2 7 3" xfId="1799"/>
    <cellStyle name="Accent2 8" xfId="1800"/>
    <cellStyle name="Accent2 8 2" xfId="1801"/>
    <cellStyle name="Accent2 8 3" xfId="1802"/>
    <cellStyle name="Accent2 9" xfId="1803"/>
    <cellStyle name="Accent2 9 2" xfId="1804"/>
    <cellStyle name="Accent2 9 3" xfId="1805"/>
    <cellStyle name="Accent3 10" xfId="1806"/>
    <cellStyle name="Accent3 10 2" xfId="1807"/>
    <cellStyle name="Accent3 10 3" xfId="1808"/>
    <cellStyle name="Accent3 11" xfId="1809"/>
    <cellStyle name="Accent3 11 2" xfId="1810"/>
    <cellStyle name="Accent3 11 3" xfId="1811"/>
    <cellStyle name="Accent3 12" xfId="1812"/>
    <cellStyle name="Accent3 12 2" xfId="1813"/>
    <cellStyle name="Accent3 12 3" xfId="1814"/>
    <cellStyle name="Accent3 13" xfId="1815"/>
    <cellStyle name="Accent3 13 2" xfId="1816"/>
    <cellStyle name="Accent3 13 3" xfId="1817"/>
    <cellStyle name="Accent3 14" xfId="1818"/>
    <cellStyle name="Accent3 14 2" xfId="1819"/>
    <cellStyle name="Accent3 14 3" xfId="1820"/>
    <cellStyle name="Accent3 15" xfId="1821"/>
    <cellStyle name="Accent3 15 2" xfId="1822"/>
    <cellStyle name="Accent3 15 3" xfId="1823"/>
    <cellStyle name="Accent3 16" xfId="1824"/>
    <cellStyle name="Accent3 16 2" xfId="1825"/>
    <cellStyle name="Accent3 16 3" xfId="1826"/>
    <cellStyle name="Accent3 17" xfId="1827"/>
    <cellStyle name="Accent3 17 2" xfId="1828"/>
    <cellStyle name="Accent3 17 3" xfId="1829"/>
    <cellStyle name="Accent3 18" xfId="1830"/>
    <cellStyle name="Accent3 18 2" xfId="1831"/>
    <cellStyle name="Accent3 18 3" xfId="1832"/>
    <cellStyle name="Accent3 19" xfId="1833"/>
    <cellStyle name="Accent3 19 2" xfId="1834"/>
    <cellStyle name="Accent3 19 3" xfId="1835"/>
    <cellStyle name="Accent3 2" xfId="1836"/>
    <cellStyle name="Accent3 2 2" xfId="1837"/>
    <cellStyle name="Accent3 2 3" xfId="1838"/>
    <cellStyle name="Accent3 20" xfId="1839"/>
    <cellStyle name="Accent3 20 2" xfId="1840"/>
    <cellStyle name="Accent3 20 3" xfId="1841"/>
    <cellStyle name="Accent3 21" xfId="1842"/>
    <cellStyle name="Accent3 21 2" xfId="1843"/>
    <cellStyle name="Accent3 21 3" xfId="1844"/>
    <cellStyle name="Accent3 22" xfId="1845"/>
    <cellStyle name="Accent3 22 2" xfId="1846"/>
    <cellStyle name="Accent3 22 3" xfId="1847"/>
    <cellStyle name="Accent3 23" xfId="1848"/>
    <cellStyle name="Accent3 23 2" xfId="1849"/>
    <cellStyle name="Accent3 23 3" xfId="1850"/>
    <cellStyle name="Accent3 24" xfId="1851"/>
    <cellStyle name="Accent3 24 2" xfId="1852"/>
    <cellStyle name="Accent3 24 3" xfId="1853"/>
    <cellStyle name="Accent3 25" xfId="1854"/>
    <cellStyle name="Accent3 25 2" xfId="1855"/>
    <cellStyle name="Accent3 25 3" xfId="1856"/>
    <cellStyle name="Accent3 26" xfId="1857"/>
    <cellStyle name="Accent3 26 2" xfId="1858"/>
    <cellStyle name="Accent3 26 3" xfId="1859"/>
    <cellStyle name="Accent3 27" xfId="1860"/>
    <cellStyle name="Accent3 27 2" xfId="1861"/>
    <cellStyle name="Accent3 27 3" xfId="1862"/>
    <cellStyle name="Accent3 28" xfId="1863"/>
    <cellStyle name="Accent3 28 2" xfId="1864"/>
    <cellStyle name="Accent3 28 3" xfId="1865"/>
    <cellStyle name="Accent3 29" xfId="1866"/>
    <cellStyle name="Accent3 29 2" xfId="1867"/>
    <cellStyle name="Accent3 29 3" xfId="1868"/>
    <cellStyle name="Accent3 3" xfId="1869"/>
    <cellStyle name="Accent3 3 2" xfId="1870"/>
    <cellStyle name="Accent3 3 3" xfId="1871"/>
    <cellStyle name="Accent3 30" xfId="1872"/>
    <cellStyle name="Accent3 30 2" xfId="1873"/>
    <cellStyle name="Accent3 30 3" xfId="1874"/>
    <cellStyle name="Accent3 31" xfId="1875"/>
    <cellStyle name="Accent3 31 2" xfId="1876"/>
    <cellStyle name="Accent3 31 3" xfId="1877"/>
    <cellStyle name="Accent3 32" xfId="1878"/>
    <cellStyle name="Accent3 4" xfId="1879"/>
    <cellStyle name="Accent3 4 2" xfId="1880"/>
    <cellStyle name="Accent3 4 3" xfId="1881"/>
    <cellStyle name="Accent3 5" xfId="1882"/>
    <cellStyle name="Accent3 5 2" xfId="1883"/>
    <cellStyle name="Accent3 5 3" xfId="1884"/>
    <cellStyle name="Accent3 6" xfId="1885"/>
    <cellStyle name="Accent3 6 2" xfId="1886"/>
    <cellStyle name="Accent3 6 3" xfId="1887"/>
    <cellStyle name="Accent3 7" xfId="1888"/>
    <cellStyle name="Accent3 7 2" xfId="1889"/>
    <cellStyle name="Accent3 7 3" xfId="1890"/>
    <cellStyle name="Accent3 8" xfId="1891"/>
    <cellStyle name="Accent3 8 2" xfId="1892"/>
    <cellStyle name="Accent3 8 3" xfId="1893"/>
    <cellStyle name="Accent3 9" xfId="1894"/>
    <cellStyle name="Accent3 9 2" xfId="1895"/>
    <cellStyle name="Accent3 9 3" xfId="1896"/>
    <cellStyle name="Accent4 10" xfId="1897"/>
    <cellStyle name="Accent4 10 2" xfId="1898"/>
    <cellStyle name="Accent4 10 3" xfId="1899"/>
    <cellStyle name="Accent4 11" xfId="1900"/>
    <cellStyle name="Accent4 11 2" xfId="1901"/>
    <cellStyle name="Accent4 11 3" xfId="1902"/>
    <cellStyle name="Accent4 12" xfId="1903"/>
    <cellStyle name="Accent4 12 2" xfId="1904"/>
    <cellStyle name="Accent4 12 3" xfId="1905"/>
    <cellStyle name="Accent4 13" xfId="1906"/>
    <cellStyle name="Accent4 13 2" xfId="1907"/>
    <cellStyle name="Accent4 13 3" xfId="1908"/>
    <cellStyle name="Accent4 14" xfId="1909"/>
    <cellStyle name="Accent4 14 2" xfId="1910"/>
    <cellStyle name="Accent4 14 3" xfId="1911"/>
    <cellStyle name="Accent4 15" xfId="1912"/>
    <cellStyle name="Accent4 15 2" xfId="1913"/>
    <cellStyle name="Accent4 15 3" xfId="1914"/>
    <cellStyle name="Accent4 16" xfId="1915"/>
    <cellStyle name="Accent4 16 2" xfId="1916"/>
    <cellStyle name="Accent4 16 3" xfId="1917"/>
    <cellStyle name="Accent4 17" xfId="1918"/>
    <cellStyle name="Accent4 17 2" xfId="1919"/>
    <cellStyle name="Accent4 17 3" xfId="1920"/>
    <cellStyle name="Accent4 18" xfId="1921"/>
    <cellStyle name="Accent4 18 2" xfId="1922"/>
    <cellStyle name="Accent4 18 3" xfId="1923"/>
    <cellStyle name="Accent4 19" xfId="1924"/>
    <cellStyle name="Accent4 19 2" xfId="1925"/>
    <cellStyle name="Accent4 19 3" xfId="1926"/>
    <cellStyle name="Accent4 2" xfId="1927"/>
    <cellStyle name="Accent4 2 2" xfId="1928"/>
    <cellStyle name="Accent4 2 3" xfId="1929"/>
    <cellStyle name="Accent4 20" xfId="1930"/>
    <cellStyle name="Accent4 20 2" xfId="1931"/>
    <cellStyle name="Accent4 20 3" xfId="1932"/>
    <cellStyle name="Accent4 21" xfId="1933"/>
    <cellStyle name="Accent4 21 2" xfId="1934"/>
    <cellStyle name="Accent4 21 3" xfId="1935"/>
    <cellStyle name="Accent4 22" xfId="1936"/>
    <cellStyle name="Accent4 22 2" xfId="1937"/>
    <cellStyle name="Accent4 22 3" xfId="1938"/>
    <cellStyle name="Accent4 23" xfId="1939"/>
    <cellStyle name="Accent4 23 2" xfId="1940"/>
    <cellStyle name="Accent4 23 3" xfId="1941"/>
    <cellStyle name="Accent4 24" xfId="1942"/>
    <cellStyle name="Accent4 24 2" xfId="1943"/>
    <cellStyle name="Accent4 24 3" xfId="1944"/>
    <cellStyle name="Accent4 25" xfId="1945"/>
    <cellStyle name="Accent4 25 2" xfId="1946"/>
    <cellStyle name="Accent4 25 3" xfId="1947"/>
    <cellStyle name="Accent4 26" xfId="1948"/>
    <cellStyle name="Accent4 26 2" xfId="1949"/>
    <cellStyle name="Accent4 26 3" xfId="1950"/>
    <cellStyle name="Accent4 27" xfId="1951"/>
    <cellStyle name="Accent4 27 2" xfId="1952"/>
    <cellStyle name="Accent4 27 3" xfId="1953"/>
    <cellStyle name="Accent4 28" xfId="1954"/>
    <cellStyle name="Accent4 28 2" xfId="1955"/>
    <cellStyle name="Accent4 28 3" xfId="1956"/>
    <cellStyle name="Accent4 29" xfId="1957"/>
    <cellStyle name="Accent4 29 2" xfId="1958"/>
    <cellStyle name="Accent4 29 3" xfId="1959"/>
    <cellStyle name="Accent4 3" xfId="1960"/>
    <cellStyle name="Accent4 3 2" xfId="1961"/>
    <cellStyle name="Accent4 3 3" xfId="1962"/>
    <cellStyle name="Accent4 30" xfId="1963"/>
    <cellStyle name="Accent4 30 2" xfId="1964"/>
    <cellStyle name="Accent4 30 3" xfId="1965"/>
    <cellStyle name="Accent4 31" xfId="1966"/>
    <cellStyle name="Accent4 31 2" xfId="1967"/>
    <cellStyle name="Accent4 31 3" xfId="1968"/>
    <cellStyle name="Accent4 32" xfId="1969"/>
    <cellStyle name="Accent4 4" xfId="1970"/>
    <cellStyle name="Accent4 4 2" xfId="1971"/>
    <cellStyle name="Accent4 4 3" xfId="1972"/>
    <cellStyle name="Accent4 5" xfId="1973"/>
    <cellStyle name="Accent4 5 2" xfId="1974"/>
    <cellStyle name="Accent4 5 3" xfId="1975"/>
    <cellStyle name="Accent4 6" xfId="1976"/>
    <cellStyle name="Accent4 6 2" xfId="1977"/>
    <cellStyle name="Accent4 6 3" xfId="1978"/>
    <cellStyle name="Accent4 7" xfId="1979"/>
    <cellStyle name="Accent4 7 2" xfId="1980"/>
    <cellStyle name="Accent4 7 3" xfId="1981"/>
    <cellStyle name="Accent4 8" xfId="1982"/>
    <cellStyle name="Accent4 8 2" xfId="1983"/>
    <cellStyle name="Accent4 8 3" xfId="1984"/>
    <cellStyle name="Accent4 9" xfId="1985"/>
    <cellStyle name="Accent4 9 2" xfId="1986"/>
    <cellStyle name="Accent4 9 3" xfId="1987"/>
    <cellStyle name="Accent5 10" xfId="1988"/>
    <cellStyle name="Accent5 10 2" xfId="1989"/>
    <cellStyle name="Accent5 10 3" xfId="1990"/>
    <cellStyle name="Accent5 11" xfId="1991"/>
    <cellStyle name="Accent5 11 2" xfId="1992"/>
    <cellStyle name="Accent5 11 3" xfId="1993"/>
    <cellStyle name="Accent5 12" xfId="1994"/>
    <cellStyle name="Accent5 12 2" xfId="1995"/>
    <cellStyle name="Accent5 12 3" xfId="1996"/>
    <cellStyle name="Accent5 13" xfId="1997"/>
    <cellStyle name="Accent5 13 2" xfId="1998"/>
    <cellStyle name="Accent5 13 3" xfId="1999"/>
    <cellStyle name="Accent5 14" xfId="2000"/>
    <cellStyle name="Accent5 14 2" xfId="2001"/>
    <cellStyle name="Accent5 14 3" xfId="2002"/>
    <cellStyle name="Accent5 15" xfId="2003"/>
    <cellStyle name="Accent5 15 2" xfId="2004"/>
    <cellStyle name="Accent5 15 3" xfId="2005"/>
    <cellStyle name="Accent5 16" xfId="2006"/>
    <cellStyle name="Accent5 16 2" xfId="2007"/>
    <cellStyle name="Accent5 16 3" xfId="2008"/>
    <cellStyle name="Accent5 17" xfId="2009"/>
    <cellStyle name="Accent5 17 2" xfId="2010"/>
    <cellStyle name="Accent5 17 3" xfId="2011"/>
    <cellStyle name="Accent5 18" xfId="2012"/>
    <cellStyle name="Accent5 18 2" xfId="2013"/>
    <cellStyle name="Accent5 18 3" xfId="2014"/>
    <cellStyle name="Accent5 19" xfId="2015"/>
    <cellStyle name="Accent5 19 2" xfId="2016"/>
    <cellStyle name="Accent5 19 3" xfId="2017"/>
    <cellStyle name="Accent5 2" xfId="2018"/>
    <cellStyle name="Accent5 2 2" xfId="2019"/>
    <cellStyle name="Accent5 2 3" xfId="2020"/>
    <cellStyle name="Accent5 20" xfId="2021"/>
    <cellStyle name="Accent5 20 2" xfId="2022"/>
    <cellStyle name="Accent5 20 3" xfId="2023"/>
    <cellStyle name="Accent5 21" xfId="2024"/>
    <cellStyle name="Accent5 21 2" xfId="2025"/>
    <cellStyle name="Accent5 21 3" xfId="2026"/>
    <cellStyle name="Accent5 22" xfId="2027"/>
    <cellStyle name="Accent5 22 2" xfId="2028"/>
    <cellStyle name="Accent5 22 3" xfId="2029"/>
    <cellStyle name="Accent5 23" xfId="2030"/>
    <cellStyle name="Accent5 23 2" xfId="2031"/>
    <cellStyle name="Accent5 23 3" xfId="2032"/>
    <cellStyle name="Accent5 24" xfId="2033"/>
    <cellStyle name="Accent5 24 2" xfId="2034"/>
    <cellStyle name="Accent5 24 3" xfId="2035"/>
    <cellStyle name="Accent5 25" xfId="2036"/>
    <cellStyle name="Accent5 25 2" xfId="2037"/>
    <cellStyle name="Accent5 25 3" xfId="2038"/>
    <cellStyle name="Accent5 26" xfId="2039"/>
    <cellStyle name="Accent5 26 2" xfId="2040"/>
    <cellStyle name="Accent5 26 3" xfId="2041"/>
    <cellStyle name="Accent5 27" xfId="2042"/>
    <cellStyle name="Accent5 27 2" xfId="2043"/>
    <cellStyle name="Accent5 27 3" xfId="2044"/>
    <cellStyle name="Accent5 28" xfId="2045"/>
    <cellStyle name="Accent5 28 2" xfId="2046"/>
    <cellStyle name="Accent5 28 3" xfId="2047"/>
    <cellStyle name="Accent5 29" xfId="2048"/>
    <cellStyle name="Accent5 29 2" xfId="2049"/>
    <cellStyle name="Accent5 29 3" xfId="2050"/>
    <cellStyle name="Accent5 3" xfId="2051"/>
    <cellStyle name="Accent5 3 2" xfId="2052"/>
    <cellStyle name="Accent5 3 3" xfId="2053"/>
    <cellStyle name="Accent5 30" xfId="2054"/>
    <cellStyle name="Accent5 30 2" xfId="2055"/>
    <cellStyle name="Accent5 30 3" xfId="2056"/>
    <cellStyle name="Accent5 31" xfId="2057"/>
    <cellStyle name="Accent5 31 2" xfId="2058"/>
    <cellStyle name="Accent5 31 3" xfId="2059"/>
    <cellStyle name="Accent5 32" xfId="2060"/>
    <cellStyle name="Accent5 4" xfId="2061"/>
    <cellStyle name="Accent5 4 2" xfId="2062"/>
    <cellStyle name="Accent5 4 3" xfId="2063"/>
    <cellStyle name="Accent5 5" xfId="2064"/>
    <cellStyle name="Accent5 5 2" xfId="2065"/>
    <cellStyle name="Accent5 5 3" xfId="2066"/>
    <cellStyle name="Accent5 6" xfId="2067"/>
    <cellStyle name="Accent5 6 2" xfId="2068"/>
    <cellStyle name="Accent5 6 3" xfId="2069"/>
    <cellStyle name="Accent5 7" xfId="2070"/>
    <cellStyle name="Accent5 7 2" xfId="2071"/>
    <cellStyle name="Accent5 7 3" xfId="2072"/>
    <cellStyle name="Accent5 8" xfId="2073"/>
    <cellStyle name="Accent5 8 2" xfId="2074"/>
    <cellStyle name="Accent5 8 3" xfId="2075"/>
    <cellStyle name="Accent5 9" xfId="2076"/>
    <cellStyle name="Accent5 9 2" xfId="2077"/>
    <cellStyle name="Accent5 9 3" xfId="2078"/>
    <cellStyle name="Accent6 10" xfId="2079"/>
    <cellStyle name="Accent6 10 2" xfId="2080"/>
    <cellStyle name="Accent6 10 3" xfId="2081"/>
    <cellStyle name="Accent6 11" xfId="2082"/>
    <cellStyle name="Accent6 11 2" xfId="2083"/>
    <cellStyle name="Accent6 11 3" xfId="2084"/>
    <cellStyle name="Accent6 12" xfId="2085"/>
    <cellStyle name="Accent6 12 2" xfId="2086"/>
    <cellStyle name="Accent6 12 3" xfId="2087"/>
    <cellStyle name="Accent6 13" xfId="2088"/>
    <cellStyle name="Accent6 13 2" xfId="2089"/>
    <cellStyle name="Accent6 13 3" xfId="2090"/>
    <cellStyle name="Accent6 14" xfId="2091"/>
    <cellStyle name="Accent6 14 2" xfId="2092"/>
    <cellStyle name="Accent6 14 3" xfId="2093"/>
    <cellStyle name="Accent6 15" xfId="2094"/>
    <cellStyle name="Accent6 15 2" xfId="2095"/>
    <cellStyle name="Accent6 15 3" xfId="2096"/>
    <cellStyle name="Accent6 16" xfId="2097"/>
    <cellStyle name="Accent6 16 2" xfId="2098"/>
    <cellStyle name="Accent6 16 3" xfId="2099"/>
    <cellStyle name="Accent6 17" xfId="2100"/>
    <cellStyle name="Accent6 17 2" xfId="2101"/>
    <cellStyle name="Accent6 17 3" xfId="2102"/>
    <cellStyle name="Accent6 18" xfId="2103"/>
    <cellStyle name="Accent6 18 2" xfId="2104"/>
    <cellStyle name="Accent6 18 3" xfId="2105"/>
    <cellStyle name="Accent6 19" xfId="2106"/>
    <cellStyle name="Accent6 19 2" xfId="2107"/>
    <cellStyle name="Accent6 19 3" xfId="2108"/>
    <cellStyle name="Accent6 2" xfId="2109"/>
    <cellStyle name="Accent6 2 2" xfId="2110"/>
    <cellStyle name="Accent6 2 3" xfId="2111"/>
    <cellStyle name="Accent6 20" xfId="2112"/>
    <cellStyle name="Accent6 20 2" xfId="2113"/>
    <cellStyle name="Accent6 20 3" xfId="2114"/>
    <cellStyle name="Accent6 21" xfId="2115"/>
    <cellStyle name="Accent6 21 2" xfId="2116"/>
    <cellStyle name="Accent6 21 3" xfId="2117"/>
    <cellStyle name="Accent6 22" xfId="2118"/>
    <cellStyle name="Accent6 22 2" xfId="2119"/>
    <cellStyle name="Accent6 22 3" xfId="2120"/>
    <cellStyle name="Accent6 23" xfId="2121"/>
    <cellStyle name="Accent6 23 2" xfId="2122"/>
    <cellStyle name="Accent6 23 3" xfId="2123"/>
    <cellStyle name="Accent6 24" xfId="2124"/>
    <cellStyle name="Accent6 24 2" xfId="2125"/>
    <cellStyle name="Accent6 24 3" xfId="2126"/>
    <cellStyle name="Accent6 25" xfId="2127"/>
    <cellStyle name="Accent6 25 2" xfId="2128"/>
    <cellStyle name="Accent6 25 3" xfId="2129"/>
    <cellStyle name="Accent6 26" xfId="2130"/>
    <cellStyle name="Accent6 26 2" xfId="2131"/>
    <cellStyle name="Accent6 26 3" xfId="2132"/>
    <cellStyle name="Accent6 27" xfId="2133"/>
    <cellStyle name="Accent6 27 2" xfId="2134"/>
    <cellStyle name="Accent6 27 3" xfId="2135"/>
    <cellStyle name="Accent6 28" xfId="2136"/>
    <cellStyle name="Accent6 28 2" xfId="2137"/>
    <cellStyle name="Accent6 28 3" xfId="2138"/>
    <cellStyle name="Accent6 29" xfId="2139"/>
    <cellStyle name="Accent6 29 2" xfId="2140"/>
    <cellStyle name="Accent6 29 3" xfId="2141"/>
    <cellStyle name="Accent6 3" xfId="2142"/>
    <cellStyle name="Accent6 3 2" xfId="2143"/>
    <cellStyle name="Accent6 3 3" xfId="2144"/>
    <cellStyle name="Accent6 30" xfId="2145"/>
    <cellStyle name="Accent6 30 2" xfId="2146"/>
    <cellStyle name="Accent6 30 3" xfId="2147"/>
    <cellStyle name="Accent6 31" xfId="2148"/>
    <cellStyle name="Accent6 31 2" xfId="2149"/>
    <cellStyle name="Accent6 31 3" xfId="2150"/>
    <cellStyle name="Accent6 32" xfId="2151"/>
    <cellStyle name="Accent6 4" xfId="2152"/>
    <cellStyle name="Accent6 4 2" xfId="2153"/>
    <cellStyle name="Accent6 4 3" xfId="2154"/>
    <cellStyle name="Accent6 5" xfId="2155"/>
    <cellStyle name="Accent6 5 2" xfId="2156"/>
    <cellStyle name="Accent6 5 3" xfId="2157"/>
    <cellStyle name="Accent6 6" xfId="2158"/>
    <cellStyle name="Accent6 6 2" xfId="2159"/>
    <cellStyle name="Accent6 6 3" xfId="2160"/>
    <cellStyle name="Accent6 7" xfId="2161"/>
    <cellStyle name="Accent6 7 2" xfId="2162"/>
    <cellStyle name="Accent6 7 3" xfId="2163"/>
    <cellStyle name="Accent6 8" xfId="2164"/>
    <cellStyle name="Accent6 8 2" xfId="2165"/>
    <cellStyle name="Accent6 8 3" xfId="2166"/>
    <cellStyle name="Accent6 9" xfId="2167"/>
    <cellStyle name="Accent6 9 2" xfId="2168"/>
    <cellStyle name="Accent6 9 3" xfId="2169"/>
    <cellStyle name="AeE­ [0]_INQUIRY ¿?¾÷AßAø " xfId="2170"/>
    <cellStyle name="AeE­_INQUIRY ¿?¾÷AßAø " xfId="2171"/>
    <cellStyle name="AÞ¸¶ [0]_INQUIRY ¿?¾÷AßAø " xfId="2172"/>
    <cellStyle name="AÞ¸¶_INQUIRY ¿?¾÷AßAø " xfId="2173"/>
    <cellStyle name="Bad 10" xfId="2174"/>
    <cellStyle name="Bad 11" xfId="2175"/>
    <cellStyle name="Bad 12" xfId="2176"/>
    <cellStyle name="Bad 13" xfId="2177"/>
    <cellStyle name="Bad 14" xfId="2178"/>
    <cellStyle name="Bad 15" xfId="2179"/>
    <cellStyle name="Bad 16" xfId="2180"/>
    <cellStyle name="Bad 17" xfId="2181"/>
    <cellStyle name="Bad 18" xfId="2182"/>
    <cellStyle name="Bad 19" xfId="2183"/>
    <cellStyle name="Bad 2" xfId="2184"/>
    <cellStyle name="Bad 2 2" xfId="2185"/>
    <cellStyle name="Bad 20" xfId="2186"/>
    <cellStyle name="Bad 21" xfId="2187"/>
    <cellStyle name="Bad 22" xfId="2188"/>
    <cellStyle name="Bad 23" xfId="2189"/>
    <cellStyle name="Bad 24" xfId="2190"/>
    <cellStyle name="Bad 25" xfId="2191"/>
    <cellStyle name="Bad 26" xfId="2192"/>
    <cellStyle name="Bad 27" xfId="2193"/>
    <cellStyle name="Bad 28" xfId="2194"/>
    <cellStyle name="Bad 29" xfId="2195"/>
    <cellStyle name="Bad 3" xfId="2196"/>
    <cellStyle name="Bad 30" xfId="2197"/>
    <cellStyle name="Bad 31" xfId="2198"/>
    <cellStyle name="Bad 4" xfId="2199"/>
    <cellStyle name="Bad 5" xfId="2200"/>
    <cellStyle name="Bad 6" xfId="2201"/>
    <cellStyle name="Bad 7" xfId="2202"/>
    <cellStyle name="Bad 8" xfId="2203"/>
    <cellStyle name="Bad 9" xfId="2204"/>
    <cellStyle name="Black" xfId="2205"/>
    <cellStyle name="Body" xfId="2206"/>
    <cellStyle name="Border" xfId="2207"/>
    <cellStyle name="C?AØ_¿?¾÷CoE² " xfId="2208"/>
    <cellStyle name="C¥AØ_¿?¾÷CoE² " xfId="2209"/>
    <cellStyle name="C￥AØ_¿μ¾÷CoE² " xfId="2210"/>
    <cellStyle name="Calc Currency (0)" xfId="2211"/>
    <cellStyle name="Calc Currency (0) 2" xfId="2212"/>
    <cellStyle name="Calculation 10" xfId="2213"/>
    <cellStyle name="Calculation 11" xfId="2214"/>
    <cellStyle name="Calculation 12" xfId="2215"/>
    <cellStyle name="Calculation 13" xfId="2216"/>
    <cellStyle name="Calculation 14" xfId="2217"/>
    <cellStyle name="Calculation 15" xfId="2218"/>
    <cellStyle name="Calculation 16" xfId="2219"/>
    <cellStyle name="Calculation 17" xfId="2220"/>
    <cellStyle name="Calculation 18" xfId="2221"/>
    <cellStyle name="Calculation 19" xfId="2222"/>
    <cellStyle name="Calculation 2" xfId="2223"/>
    <cellStyle name="Calculation 2 2" xfId="2224"/>
    <cellStyle name="Calculation 2 2 2" xfId="2225"/>
    <cellStyle name="Calculation 2 2 3" xfId="2226"/>
    <cellStyle name="Calculation 20" xfId="2227"/>
    <cellStyle name="Calculation 21" xfId="2228"/>
    <cellStyle name="Calculation 22" xfId="2229"/>
    <cellStyle name="Calculation 23" xfId="2230"/>
    <cellStyle name="Calculation 24" xfId="2231"/>
    <cellStyle name="Calculation 25" xfId="2232"/>
    <cellStyle name="Calculation 26" xfId="2233"/>
    <cellStyle name="Calculation 27" xfId="2234"/>
    <cellStyle name="Calculation 28" xfId="2235"/>
    <cellStyle name="Calculation 29" xfId="2236"/>
    <cellStyle name="Calculation 3" xfId="2237"/>
    <cellStyle name="Calculation 30" xfId="2238"/>
    <cellStyle name="Calculation 31" xfId="2239"/>
    <cellStyle name="Calculation 4" xfId="2240"/>
    <cellStyle name="Calculation 5" xfId="2241"/>
    <cellStyle name="Calculation 6" xfId="2242"/>
    <cellStyle name="Calculation 7" xfId="2243"/>
    <cellStyle name="Calculation 8" xfId="2244"/>
    <cellStyle name="Calculation 9" xfId="2245"/>
    <cellStyle name="Check Cell 10" xfId="2246"/>
    <cellStyle name="Check Cell 11" xfId="2247"/>
    <cellStyle name="Check Cell 12" xfId="2248"/>
    <cellStyle name="Check Cell 13" xfId="2249"/>
    <cellStyle name="Check Cell 14" xfId="2250"/>
    <cellStyle name="Check Cell 15" xfId="2251"/>
    <cellStyle name="Check Cell 16" xfId="2252"/>
    <cellStyle name="Check Cell 17" xfId="2253"/>
    <cellStyle name="Check Cell 18" xfId="2254"/>
    <cellStyle name="Check Cell 19" xfId="2255"/>
    <cellStyle name="Check Cell 2" xfId="2256"/>
    <cellStyle name="Check Cell 2 2" xfId="2257"/>
    <cellStyle name="Check Cell 20" xfId="2258"/>
    <cellStyle name="Check Cell 21" xfId="2259"/>
    <cellStyle name="Check Cell 22" xfId="2260"/>
    <cellStyle name="Check Cell 23" xfId="2261"/>
    <cellStyle name="Check Cell 24" xfId="2262"/>
    <cellStyle name="Check Cell 25" xfId="2263"/>
    <cellStyle name="Check Cell 26" xfId="2264"/>
    <cellStyle name="Check Cell 27" xfId="2265"/>
    <cellStyle name="Check Cell 28" xfId="2266"/>
    <cellStyle name="Check Cell 29" xfId="2267"/>
    <cellStyle name="Check Cell 3" xfId="2268"/>
    <cellStyle name="Check Cell 30" xfId="2269"/>
    <cellStyle name="Check Cell 31" xfId="2270"/>
    <cellStyle name="Check Cell 4" xfId="2271"/>
    <cellStyle name="Check Cell 5" xfId="2272"/>
    <cellStyle name="Check Cell 6" xfId="2273"/>
    <cellStyle name="Check Cell 7" xfId="2274"/>
    <cellStyle name="Check Cell 8" xfId="2275"/>
    <cellStyle name="Check Cell 9" xfId="2276"/>
    <cellStyle name="Comma 10" xfId="2277"/>
    <cellStyle name="Comma 11" xfId="2278"/>
    <cellStyle name="Comma 12" xfId="2279"/>
    <cellStyle name="Comma 13" xfId="2280"/>
    <cellStyle name="Comma 13 2" xfId="2281"/>
    <cellStyle name="Comma 14" xfId="2282"/>
    <cellStyle name="Comma 15" xfId="2283"/>
    <cellStyle name="Comma 15 2" xfId="2284"/>
    <cellStyle name="Comma 16" xfId="2285"/>
    <cellStyle name="Comma 17" xfId="2286"/>
    <cellStyle name="Comma 17 2" xfId="2287"/>
    <cellStyle name="Comma 19" xfId="2288"/>
    <cellStyle name="Comma 19 2" xfId="2289"/>
    <cellStyle name="Comma 2" xfId="2290"/>
    <cellStyle name="Comma 2 2" xfId="2291"/>
    <cellStyle name="Comma 2 2 2" xfId="2292"/>
    <cellStyle name="Comma 2 2 2 2" xfId="2293"/>
    <cellStyle name="Comma 2 2 2_Sheet2" xfId="2294"/>
    <cellStyle name="Comma 2 2 3" xfId="2295"/>
    <cellStyle name="Comma 2 2_Sheet2" xfId="2296"/>
    <cellStyle name="Comma 2 3" xfId="2297"/>
    <cellStyle name="Comma 2 3 2" xfId="2298"/>
    <cellStyle name="Comma 2 3_Sheet2" xfId="2299"/>
    <cellStyle name="Comma 2_Sheet2" xfId="2300"/>
    <cellStyle name="Comma 21" xfId="2301"/>
    <cellStyle name="Comma 21 2" xfId="2302"/>
    <cellStyle name="Comma 22" xfId="2303"/>
    <cellStyle name="Comma 22 2" xfId="2304"/>
    <cellStyle name="Comma 25" xfId="2305"/>
    <cellStyle name="Comma 25 2" xfId="2306"/>
    <cellStyle name="Comma 26" xfId="2307"/>
    <cellStyle name="Comma 26 2" xfId="2308"/>
    <cellStyle name="Comma 28" xfId="2309"/>
    <cellStyle name="Comma 28 2" xfId="2310"/>
    <cellStyle name="Comma 3" xfId="2311"/>
    <cellStyle name="Comma 3 2" xfId="2312"/>
    <cellStyle name="Comma 30" xfId="2313"/>
    <cellStyle name="Comma 30 2" xfId="2314"/>
    <cellStyle name="Comma 4" xfId="2315"/>
    <cellStyle name="Comma 4 2" xfId="2316"/>
    <cellStyle name="Comma 4 2 2" xfId="2317"/>
    <cellStyle name="Comma 4 3" xfId="2318"/>
    <cellStyle name="Comma 4 3 2" xfId="2319"/>
    <cellStyle name="Comma 4 3 3" xfId="2320"/>
    <cellStyle name="Comma 5" xfId="2321"/>
    <cellStyle name="Comma 5 2" xfId="2322"/>
    <cellStyle name="Comma 6" xfId="2323"/>
    <cellStyle name="Comma 6 2" xfId="2324"/>
    <cellStyle name="Comma 6 3" xfId="2325"/>
    <cellStyle name="Comma 6_Sheet2" xfId="2326"/>
    <cellStyle name="Comma 7" xfId="2327"/>
    <cellStyle name="Comma 7 2" xfId="2328"/>
    <cellStyle name="Comma 8" xfId="2329"/>
    <cellStyle name="Comma 8 2" xfId="2330"/>
    <cellStyle name="Comma 8 2 2" xfId="2331"/>
    <cellStyle name="Comma 8 2 3" xfId="2332"/>
    <cellStyle name="Comma 8 3" xfId="2333"/>
    <cellStyle name="Comma 8 4" xfId="2334"/>
    <cellStyle name="Comma 9" xfId="2335"/>
    <cellStyle name="Comma0" xfId="2336"/>
    <cellStyle name="Comma0 2" xfId="2337"/>
    <cellStyle name="Copied" xfId="2338"/>
    <cellStyle name="Currency 2" xfId="2339"/>
    <cellStyle name="Currency 2 2" xfId="2340"/>
    <cellStyle name="Currency 2 3" xfId="2341"/>
    <cellStyle name="Currency 2 4" xfId="2342"/>
    <cellStyle name="Currency 3" xfId="2343"/>
    <cellStyle name="Currency0" xfId="2344"/>
    <cellStyle name="Currency0 2" xfId="2345"/>
    <cellStyle name="Currency0 3" xfId="2346"/>
    <cellStyle name="Currency0 3 2" xfId="2347"/>
    <cellStyle name="Date" xfId="2348"/>
    <cellStyle name="Date 2" xfId="2349"/>
    <cellStyle name="Dezimal [0]_laroux" xfId="2350"/>
    <cellStyle name="Dezimal_laroux" xfId="2351"/>
    <cellStyle name="Entered" xfId="2352"/>
    <cellStyle name="Euro" xfId="2353"/>
    <cellStyle name="Euro 2" xfId="2354"/>
    <cellStyle name="Euro 3" xfId="2355"/>
    <cellStyle name="Euro 3 2" xfId="2356"/>
    <cellStyle name="Excel Built-in Normal" xfId="2357"/>
    <cellStyle name="Excel Built-in Normal 2" xfId="2358"/>
    <cellStyle name="Explanatory Text 10" xfId="2359"/>
    <cellStyle name="Explanatory Text 11" xfId="2360"/>
    <cellStyle name="Explanatory Text 12" xfId="2361"/>
    <cellStyle name="Explanatory Text 13" xfId="2362"/>
    <cellStyle name="Explanatory Text 14" xfId="2363"/>
    <cellStyle name="Explanatory Text 15" xfId="2364"/>
    <cellStyle name="Explanatory Text 16" xfId="2365"/>
    <cellStyle name="Explanatory Text 17" xfId="2366"/>
    <cellStyle name="Explanatory Text 18" xfId="2367"/>
    <cellStyle name="Explanatory Text 19" xfId="2368"/>
    <cellStyle name="Explanatory Text 2" xfId="2369"/>
    <cellStyle name="Explanatory Text 2 2" xfId="2370"/>
    <cellStyle name="Explanatory Text 20" xfId="2371"/>
    <cellStyle name="Explanatory Text 21" xfId="2372"/>
    <cellStyle name="Explanatory Text 22" xfId="2373"/>
    <cellStyle name="Explanatory Text 23" xfId="2374"/>
    <cellStyle name="Explanatory Text 24" xfId="2375"/>
    <cellStyle name="Explanatory Text 25" xfId="2376"/>
    <cellStyle name="Explanatory Text 26" xfId="2377"/>
    <cellStyle name="Explanatory Text 27" xfId="2378"/>
    <cellStyle name="Explanatory Text 28" xfId="2379"/>
    <cellStyle name="Explanatory Text 29" xfId="2380"/>
    <cellStyle name="Explanatory Text 3" xfId="2381"/>
    <cellStyle name="Explanatory Text 30" xfId="2382"/>
    <cellStyle name="Explanatory Text 31" xfId="2383"/>
    <cellStyle name="Explanatory Text 4" xfId="2384"/>
    <cellStyle name="Explanatory Text 5" xfId="2385"/>
    <cellStyle name="Explanatory Text 6" xfId="2386"/>
    <cellStyle name="Explanatory Text 7" xfId="2387"/>
    <cellStyle name="Explanatory Text 8" xfId="2388"/>
    <cellStyle name="Explanatory Text 9" xfId="2389"/>
    <cellStyle name="Fixed" xfId="2390"/>
    <cellStyle name="Fixed 2" xfId="2391"/>
    <cellStyle name="Good 10" xfId="2392"/>
    <cellStyle name="Good 11" xfId="2393"/>
    <cellStyle name="Good 12" xfId="2394"/>
    <cellStyle name="Good 13" xfId="2395"/>
    <cellStyle name="Good 14" xfId="2396"/>
    <cellStyle name="Good 15" xfId="2397"/>
    <cellStyle name="Good 16" xfId="2398"/>
    <cellStyle name="Good 17" xfId="2399"/>
    <cellStyle name="Good 18" xfId="2400"/>
    <cellStyle name="Good 19" xfId="2401"/>
    <cellStyle name="Good 2" xfId="2402"/>
    <cellStyle name="Good 2 2" xfId="2403"/>
    <cellStyle name="Good 20" xfId="2404"/>
    <cellStyle name="Good 21" xfId="2405"/>
    <cellStyle name="Good 22" xfId="2406"/>
    <cellStyle name="Good 23" xfId="2407"/>
    <cellStyle name="Good 24" xfId="2408"/>
    <cellStyle name="Good 25" xfId="2409"/>
    <cellStyle name="Good 26" xfId="2410"/>
    <cellStyle name="Good 27" xfId="2411"/>
    <cellStyle name="Good 28" xfId="2412"/>
    <cellStyle name="Good 29" xfId="2413"/>
    <cellStyle name="Good 3" xfId="2414"/>
    <cellStyle name="Good 30" xfId="2415"/>
    <cellStyle name="Good 31" xfId="2416"/>
    <cellStyle name="Good 4" xfId="2417"/>
    <cellStyle name="Good 5" xfId="2418"/>
    <cellStyle name="Good 6" xfId="2419"/>
    <cellStyle name="Good 7" xfId="2420"/>
    <cellStyle name="Good 8" xfId="2421"/>
    <cellStyle name="Good 9" xfId="2422"/>
    <cellStyle name="Grey" xfId="2423"/>
    <cellStyle name="Grey 2" xfId="2424"/>
    <cellStyle name="Head 1" xfId="2425"/>
    <cellStyle name="Header1" xfId="2426"/>
    <cellStyle name="Header2" xfId="2427"/>
    <cellStyle name="Heading 1 10" xfId="2428"/>
    <cellStyle name="Heading 1 10 2" xfId="2429"/>
    <cellStyle name="Heading 1 10 3" xfId="2430"/>
    <cellStyle name="Heading 1 11" xfId="2431"/>
    <cellStyle name="Heading 1 11 2" xfId="2432"/>
    <cellStyle name="Heading 1 11 3" xfId="2433"/>
    <cellStyle name="Heading 1 12" xfId="2434"/>
    <cellStyle name="Heading 1 12 2" xfId="2435"/>
    <cellStyle name="Heading 1 12 3" xfId="2436"/>
    <cellStyle name="Heading 1 13" xfId="2437"/>
    <cellStyle name="Heading 1 13 2" xfId="2438"/>
    <cellStyle name="Heading 1 13 3" xfId="2439"/>
    <cellStyle name="Heading 1 14" xfId="2440"/>
    <cellStyle name="Heading 1 14 2" xfId="2441"/>
    <cellStyle name="Heading 1 14 3" xfId="2442"/>
    <cellStyle name="Heading 1 15" xfId="2443"/>
    <cellStyle name="Heading 1 15 2" xfId="2444"/>
    <cellStyle name="Heading 1 15 3" xfId="2445"/>
    <cellStyle name="Heading 1 16" xfId="2446"/>
    <cellStyle name="Heading 1 16 2" xfId="2447"/>
    <cellStyle name="Heading 1 16 3" xfId="2448"/>
    <cellStyle name="Heading 1 17" xfId="2449"/>
    <cellStyle name="Heading 1 17 2" xfId="2450"/>
    <cellStyle name="Heading 1 17 3" xfId="2451"/>
    <cellStyle name="Heading 1 18" xfId="2452"/>
    <cellStyle name="Heading 1 18 2" xfId="2453"/>
    <cellStyle name="Heading 1 18 3" xfId="2454"/>
    <cellStyle name="Heading 1 19" xfId="2455"/>
    <cellStyle name="Heading 1 19 2" xfId="2456"/>
    <cellStyle name="Heading 1 19 3" xfId="2457"/>
    <cellStyle name="Heading 1 2" xfId="2458"/>
    <cellStyle name="Heading 1 2 2" xfId="2459"/>
    <cellStyle name="Heading 1 2 3" xfId="2460"/>
    <cellStyle name="Heading 1 20" xfId="2461"/>
    <cellStyle name="Heading 1 20 2" xfId="2462"/>
    <cellStyle name="Heading 1 20 3" xfId="2463"/>
    <cellStyle name="Heading 1 21" xfId="2464"/>
    <cellStyle name="Heading 1 21 2" xfId="2465"/>
    <cellStyle name="Heading 1 21 3" xfId="2466"/>
    <cellStyle name="Heading 1 22" xfId="2467"/>
    <cellStyle name="Heading 1 22 2" xfId="2468"/>
    <cellStyle name="Heading 1 22 3" xfId="2469"/>
    <cellStyle name="Heading 1 23" xfId="2470"/>
    <cellStyle name="Heading 1 23 2" xfId="2471"/>
    <cellStyle name="Heading 1 23 3" xfId="2472"/>
    <cellStyle name="Heading 1 24" xfId="2473"/>
    <cellStyle name="Heading 1 24 2" xfId="2474"/>
    <cellStyle name="Heading 1 24 3" xfId="2475"/>
    <cellStyle name="Heading 1 25" xfId="2476"/>
    <cellStyle name="Heading 1 25 2" xfId="2477"/>
    <cellStyle name="Heading 1 25 3" xfId="2478"/>
    <cellStyle name="Heading 1 26" xfId="2479"/>
    <cellStyle name="Heading 1 26 2" xfId="2480"/>
    <cellStyle name="Heading 1 26 3" xfId="2481"/>
    <cellStyle name="Heading 1 27" xfId="2482"/>
    <cellStyle name="Heading 1 27 2" xfId="2483"/>
    <cellStyle name="Heading 1 27 3" xfId="2484"/>
    <cellStyle name="Heading 1 28" xfId="2485"/>
    <cellStyle name="Heading 1 28 2" xfId="2486"/>
    <cellStyle name="Heading 1 28 3" xfId="2487"/>
    <cellStyle name="Heading 1 29" xfId="2488"/>
    <cellStyle name="Heading 1 29 2" xfId="2489"/>
    <cellStyle name="Heading 1 29 3" xfId="2490"/>
    <cellStyle name="Heading 1 3" xfId="2491"/>
    <cellStyle name="Heading 1 3 2" xfId="2492"/>
    <cellStyle name="Heading 1 3 3" xfId="2493"/>
    <cellStyle name="Heading 1 30" xfId="2494"/>
    <cellStyle name="Heading 1 30 2" xfId="2495"/>
    <cellStyle name="Heading 1 30 3" xfId="2496"/>
    <cellStyle name="Heading 1 31" xfId="2497"/>
    <cellStyle name="Heading 1 31 2" xfId="2498"/>
    <cellStyle name="Heading 1 31 3" xfId="2499"/>
    <cellStyle name="Heading 1 32" xfId="2500"/>
    <cellStyle name="Heading 1 4" xfId="2501"/>
    <cellStyle name="Heading 1 4 2" xfId="2502"/>
    <cellStyle name="Heading 1 4 3" xfId="2503"/>
    <cellStyle name="Heading 1 5" xfId="2504"/>
    <cellStyle name="Heading 1 5 2" xfId="2505"/>
    <cellStyle name="Heading 1 5 3" xfId="2506"/>
    <cellStyle name="Heading 1 6" xfId="2507"/>
    <cellStyle name="Heading 1 6 2" xfId="2508"/>
    <cellStyle name="Heading 1 6 3" xfId="2509"/>
    <cellStyle name="Heading 1 7" xfId="2510"/>
    <cellStyle name="Heading 1 7 2" xfId="2511"/>
    <cellStyle name="Heading 1 7 3" xfId="2512"/>
    <cellStyle name="Heading 1 8" xfId="2513"/>
    <cellStyle name="Heading 1 8 2" xfId="2514"/>
    <cellStyle name="Heading 1 8 3" xfId="2515"/>
    <cellStyle name="Heading 1 9" xfId="2516"/>
    <cellStyle name="Heading 1 9 2" xfId="2517"/>
    <cellStyle name="Heading 1 9 3" xfId="2518"/>
    <cellStyle name="Heading 2 10" xfId="2519"/>
    <cellStyle name="Heading 2 10 2" xfId="2520"/>
    <cellStyle name="Heading 2 10 3" xfId="2521"/>
    <cellStyle name="Heading 2 11" xfId="2522"/>
    <cellStyle name="Heading 2 11 2" xfId="2523"/>
    <cellStyle name="Heading 2 11 3" xfId="2524"/>
    <cellStyle name="Heading 2 12" xfId="2525"/>
    <cellStyle name="Heading 2 12 2" xfId="2526"/>
    <cellStyle name="Heading 2 12 3" xfId="2527"/>
    <cellStyle name="Heading 2 13" xfId="2528"/>
    <cellStyle name="Heading 2 13 2" xfId="2529"/>
    <cellStyle name="Heading 2 13 3" xfId="2530"/>
    <cellStyle name="Heading 2 14" xfId="2531"/>
    <cellStyle name="Heading 2 14 2" xfId="2532"/>
    <cellStyle name="Heading 2 14 3" xfId="2533"/>
    <cellStyle name="Heading 2 15" xfId="2534"/>
    <cellStyle name="Heading 2 15 2" xfId="2535"/>
    <cellStyle name="Heading 2 15 3" xfId="2536"/>
    <cellStyle name="Heading 2 16" xfId="2537"/>
    <cellStyle name="Heading 2 16 2" xfId="2538"/>
    <cellStyle name="Heading 2 16 3" xfId="2539"/>
    <cellStyle name="Heading 2 17" xfId="2540"/>
    <cellStyle name="Heading 2 17 2" xfId="2541"/>
    <cellStyle name="Heading 2 17 3" xfId="2542"/>
    <cellStyle name="Heading 2 18" xfId="2543"/>
    <cellStyle name="Heading 2 18 2" xfId="2544"/>
    <cellStyle name="Heading 2 18 3" xfId="2545"/>
    <cellStyle name="Heading 2 19" xfId="2546"/>
    <cellStyle name="Heading 2 19 2" xfId="2547"/>
    <cellStyle name="Heading 2 19 3" xfId="2548"/>
    <cellStyle name="Heading 2 2" xfId="2549"/>
    <cellStyle name="Heading 2 2 2" xfId="2550"/>
    <cellStyle name="Heading 2 2 3" xfId="2551"/>
    <cellStyle name="Heading 2 20" xfId="2552"/>
    <cellStyle name="Heading 2 20 2" xfId="2553"/>
    <cellStyle name="Heading 2 20 3" xfId="2554"/>
    <cellStyle name="Heading 2 21" xfId="2555"/>
    <cellStyle name="Heading 2 21 2" xfId="2556"/>
    <cellStyle name="Heading 2 21 3" xfId="2557"/>
    <cellStyle name="Heading 2 22" xfId="2558"/>
    <cellStyle name="Heading 2 22 2" xfId="2559"/>
    <cellStyle name="Heading 2 22 3" xfId="2560"/>
    <cellStyle name="Heading 2 23" xfId="2561"/>
    <cellStyle name="Heading 2 23 2" xfId="2562"/>
    <cellStyle name="Heading 2 23 3" xfId="2563"/>
    <cellStyle name="Heading 2 24" xfId="2564"/>
    <cellStyle name="Heading 2 24 2" xfId="2565"/>
    <cellStyle name="Heading 2 24 3" xfId="2566"/>
    <cellStyle name="Heading 2 25" xfId="2567"/>
    <cellStyle name="Heading 2 25 2" xfId="2568"/>
    <cellStyle name="Heading 2 25 3" xfId="2569"/>
    <cellStyle name="Heading 2 26" xfId="2570"/>
    <cellStyle name="Heading 2 26 2" xfId="2571"/>
    <cellStyle name="Heading 2 26 3" xfId="2572"/>
    <cellStyle name="Heading 2 27" xfId="2573"/>
    <cellStyle name="Heading 2 27 2" xfId="2574"/>
    <cellStyle name="Heading 2 27 3" xfId="2575"/>
    <cellStyle name="Heading 2 28" xfId="2576"/>
    <cellStyle name="Heading 2 28 2" xfId="2577"/>
    <cellStyle name="Heading 2 28 3" xfId="2578"/>
    <cellStyle name="Heading 2 29" xfId="2579"/>
    <cellStyle name="Heading 2 29 2" xfId="2580"/>
    <cellStyle name="Heading 2 29 3" xfId="2581"/>
    <cellStyle name="Heading 2 3" xfId="2582"/>
    <cellStyle name="Heading 2 3 2" xfId="2583"/>
    <cellStyle name="Heading 2 3 3" xfId="2584"/>
    <cellStyle name="Heading 2 30" xfId="2585"/>
    <cellStyle name="Heading 2 30 2" xfId="2586"/>
    <cellStyle name="Heading 2 30 3" xfId="2587"/>
    <cellStyle name="Heading 2 31" xfId="2588"/>
    <cellStyle name="Heading 2 31 2" xfId="2589"/>
    <cellStyle name="Heading 2 31 3" xfId="2590"/>
    <cellStyle name="Heading 2 32" xfId="2591"/>
    <cellStyle name="Heading 2 4" xfId="2592"/>
    <cellStyle name="Heading 2 4 2" xfId="2593"/>
    <cellStyle name="Heading 2 4 3" xfId="2594"/>
    <cellStyle name="Heading 2 5" xfId="2595"/>
    <cellStyle name="Heading 2 5 2" xfId="2596"/>
    <cellStyle name="Heading 2 5 3" xfId="2597"/>
    <cellStyle name="Heading 2 6" xfId="2598"/>
    <cellStyle name="Heading 2 6 2" xfId="2599"/>
    <cellStyle name="Heading 2 6 3" xfId="2600"/>
    <cellStyle name="Heading 2 7" xfId="2601"/>
    <cellStyle name="Heading 2 7 2" xfId="2602"/>
    <cellStyle name="Heading 2 7 3" xfId="2603"/>
    <cellStyle name="Heading 2 8" xfId="2604"/>
    <cellStyle name="Heading 2 8 2" xfId="2605"/>
    <cellStyle name="Heading 2 8 3" xfId="2606"/>
    <cellStyle name="Heading 2 9" xfId="2607"/>
    <cellStyle name="Heading 2 9 2" xfId="2608"/>
    <cellStyle name="Heading 2 9 3" xfId="2609"/>
    <cellStyle name="Heading 3 10" xfId="2610"/>
    <cellStyle name="Heading 3 10 2" xfId="2611"/>
    <cellStyle name="Heading 3 10 3" xfId="2612"/>
    <cellStyle name="Heading 3 11" xfId="2613"/>
    <cellStyle name="Heading 3 11 2" xfId="2614"/>
    <cellStyle name="Heading 3 11 3" xfId="2615"/>
    <cellStyle name="Heading 3 12" xfId="2616"/>
    <cellStyle name="Heading 3 12 2" xfId="2617"/>
    <cellStyle name="Heading 3 12 3" xfId="2618"/>
    <cellStyle name="Heading 3 13" xfId="2619"/>
    <cellStyle name="Heading 3 13 2" xfId="2620"/>
    <cellStyle name="Heading 3 13 3" xfId="2621"/>
    <cellStyle name="Heading 3 14" xfId="2622"/>
    <cellStyle name="Heading 3 14 2" xfId="2623"/>
    <cellStyle name="Heading 3 14 3" xfId="2624"/>
    <cellStyle name="Heading 3 15" xfId="2625"/>
    <cellStyle name="Heading 3 15 2" xfId="2626"/>
    <cellStyle name="Heading 3 15 3" xfId="2627"/>
    <cellStyle name="Heading 3 16" xfId="2628"/>
    <cellStyle name="Heading 3 16 2" xfId="2629"/>
    <cellStyle name="Heading 3 16 3" xfId="2630"/>
    <cellStyle name="Heading 3 17" xfId="2631"/>
    <cellStyle name="Heading 3 17 2" xfId="2632"/>
    <cellStyle name="Heading 3 17 3" xfId="2633"/>
    <cellStyle name="Heading 3 18" xfId="2634"/>
    <cellStyle name="Heading 3 18 2" xfId="2635"/>
    <cellStyle name="Heading 3 18 3" xfId="2636"/>
    <cellStyle name="Heading 3 19" xfId="2637"/>
    <cellStyle name="Heading 3 19 2" xfId="2638"/>
    <cellStyle name="Heading 3 19 3" xfId="2639"/>
    <cellStyle name="Heading 3 2" xfId="2640"/>
    <cellStyle name="Heading 3 2 2" xfId="2641"/>
    <cellStyle name="Heading 3 2 3" xfId="2642"/>
    <cellStyle name="Heading 3 20" xfId="2643"/>
    <cellStyle name="Heading 3 20 2" xfId="2644"/>
    <cellStyle name="Heading 3 20 3" xfId="2645"/>
    <cellStyle name="Heading 3 21" xfId="2646"/>
    <cellStyle name="Heading 3 21 2" xfId="2647"/>
    <cellStyle name="Heading 3 21 3" xfId="2648"/>
    <cellStyle name="Heading 3 22" xfId="2649"/>
    <cellStyle name="Heading 3 22 2" xfId="2650"/>
    <cellStyle name="Heading 3 22 3" xfId="2651"/>
    <cellStyle name="Heading 3 23" xfId="2652"/>
    <cellStyle name="Heading 3 23 2" xfId="2653"/>
    <cellStyle name="Heading 3 23 3" xfId="2654"/>
    <cellStyle name="Heading 3 24" xfId="2655"/>
    <cellStyle name="Heading 3 24 2" xfId="2656"/>
    <cellStyle name="Heading 3 24 3" xfId="2657"/>
    <cellStyle name="Heading 3 25" xfId="2658"/>
    <cellStyle name="Heading 3 25 2" xfId="2659"/>
    <cellStyle name="Heading 3 25 3" xfId="2660"/>
    <cellStyle name="Heading 3 26" xfId="2661"/>
    <cellStyle name="Heading 3 26 2" xfId="2662"/>
    <cellStyle name="Heading 3 26 3" xfId="2663"/>
    <cellStyle name="Heading 3 27" xfId="2664"/>
    <cellStyle name="Heading 3 27 2" xfId="2665"/>
    <cellStyle name="Heading 3 27 3" xfId="2666"/>
    <cellStyle name="Heading 3 28" xfId="2667"/>
    <cellStyle name="Heading 3 28 2" xfId="2668"/>
    <cellStyle name="Heading 3 28 3" xfId="2669"/>
    <cellStyle name="Heading 3 29" xfId="2670"/>
    <cellStyle name="Heading 3 29 2" xfId="2671"/>
    <cellStyle name="Heading 3 29 3" xfId="2672"/>
    <cellStyle name="Heading 3 3" xfId="2673"/>
    <cellStyle name="Heading 3 3 2" xfId="2674"/>
    <cellStyle name="Heading 3 3 3" xfId="2675"/>
    <cellStyle name="Heading 3 30" xfId="2676"/>
    <cellStyle name="Heading 3 30 2" xfId="2677"/>
    <cellStyle name="Heading 3 30 3" xfId="2678"/>
    <cellStyle name="Heading 3 31" xfId="2679"/>
    <cellStyle name="Heading 3 31 2" xfId="2680"/>
    <cellStyle name="Heading 3 31 3" xfId="2681"/>
    <cellStyle name="Heading 3 32" xfId="2682"/>
    <cellStyle name="Heading 3 4" xfId="2683"/>
    <cellStyle name="Heading 3 4 2" xfId="2684"/>
    <cellStyle name="Heading 3 4 3" xfId="2685"/>
    <cellStyle name="Heading 3 5" xfId="2686"/>
    <cellStyle name="Heading 3 5 2" xfId="2687"/>
    <cellStyle name="Heading 3 5 3" xfId="2688"/>
    <cellStyle name="Heading 3 6" xfId="2689"/>
    <cellStyle name="Heading 3 6 2" xfId="2690"/>
    <cellStyle name="Heading 3 6 3" xfId="2691"/>
    <cellStyle name="Heading 3 7" xfId="2692"/>
    <cellStyle name="Heading 3 7 2" xfId="2693"/>
    <cellStyle name="Heading 3 7 3" xfId="2694"/>
    <cellStyle name="Heading 3 8" xfId="2695"/>
    <cellStyle name="Heading 3 8 2" xfId="2696"/>
    <cellStyle name="Heading 3 8 3" xfId="2697"/>
    <cellStyle name="Heading 3 9" xfId="2698"/>
    <cellStyle name="Heading 3 9 2" xfId="2699"/>
    <cellStyle name="Heading 3 9 3" xfId="2700"/>
    <cellStyle name="Heading 4 10" xfId="2701"/>
    <cellStyle name="Heading 4 10 2" xfId="2702"/>
    <cellStyle name="Heading 4 10 3" xfId="2703"/>
    <cellStyle name="Heading 4 11" xfId="2704"/>
    <cellStyle name="Heading 4 11 2" xfId="2705"/>
    <cellStyle name="Heading 4 11 3" xfId="2706"/>
    <cellStyle name="Heading 4 12" xfId="2707"/>
    <cellStyle name="Heading 4 12 2" xfId="2708"/>
    <cellStyle name="Heading 4 12 3" xfId="2709"/>
    <cellStyle name="Heading 4 13" xfId="2710"/>
    <cellStyle name="Heading 4 13 2" xfId="2711"/>
    <cellStyle name="Heading 4 13 3" xfId="2712"/>
    <cellStyle name="Heading 4 14" xfId="2713"/>
    <cellStyle name="Heading 4 14 2" xfId="2714"/>
    <cellStyle name="Heading 4 14 3" xfId="2715"/>
    <cellStyle name="Heading 4 15" xfId="2716"/>
    <cellStyle name="Heading 4 15 2" xfId="2717"/>
    <cellStyle name="Heading 4 15 3" xfId="2718"/>
    <cellStyle name="Heading 4 16" xfId="2719"/>
    <cellStyle name="Heading 4 16 2" xfId="2720"/>
    <cellStyle name="Heading 4 16 3" xfId="2721"/>
    <cellStyle name="Heading 4 17" xfId="2722"/>
    <cellStyle name="Heading 4 17 2" xfId="2723"/>
    <cellStyle name="Heading 4 17 3" xfId="2724"/>
    <cellStyle name="Heading 4 18" xfId="2725"/>
    <cellStyle name="Heading 4 18 2" xfId="2726"/>
    <cellStyle name="Heading 4 18 3" xfId="2727"/>
    <cellStyle name="Heading 4 19" xfId="2728"/>
    <cellStyle name="Heading 4 19 2" xfId="2729"/>
    <cellStyle name="Heading 4 19 3" xfId="2730"/>
    <cellStyle name="Heading 4 2" xfId="2731"/>
    <cellStyle name="Heading 4 2 2" xfId="2732"/>
    <cellStyle name="Heading 4 2 3" xfId="2733"/>
    <cellStyle name="Heading 4 20" xfId="2734"/>
    <cellStyle name="Heading 4 20 2" xfId="2735"/>
    <cellStyle name="Heading 4 20 3" xfId="2736"/>
    <cellStyle name="Heading 4 21" xfId="2737"/>
    <cellStyle name="Heading 4 21 2" xfId="2738"/>
    <cellStyle name="Heading 4 21 3" xfId="2739"/>
    <cellStyle name="Heading 4 22" xfId="2740"/>
    <cellStyle name="Heading 4 22 2" xfId="2741"/>
    <cellStyle name="Heading 4 22 3" xfId="2742"/>
    <cellStyle name="Heading 4 23" xfId="2743"/>
    <cellStyle name="Heading 4 23 2" xfId="2744"/>
    <cellStyle name="Heading 4 23 3" xfId="2745"/>
    <cellStyle name="Heading 4 24" xfId="2746"/>
    <cellStyle name="Heading 4 24 2" xfId="2747"/>
    <cellStyle name="Heading 4 24 3" xfId="2748"/>
    <cellStyle name="Heading 4 25" xfId="2749"/>
    <cellStyle name="Heading 4 25 2" xfId="2750"/>
    <cellStyle name="Heading 4 25 3" xfId="2751"/>
    <cellStyle name="Heading 4 26" xfId="2752"/>
    <cellStyle name="Heading 4 26 2" xfId="2753"/>
    <cellStyle name="Heading 4 26 3" xfId="2754"/>
    <cellStyle name="Heading 4 27" xfId="2755"/>
    <cellStyle name="Heading 4 27 2" xfId="2756"/>
    <cellStyle name="Heading 4 27 3" xfId="2757"/>
    <cellStyle name="Heading 4 28" xfId="2758"/>
    <cellStyle name="Heading 4 28 2" xfId="2759"/>
    <cellStyle name="Heading 4 28 3" xfId="2760"/>
    <cellStyle name="Heading 4 29" xfId="2761"/>
    <cellStyle name="Heading 4 29 2" xfId="2762"/>
    <cellStyle name="Heading 4 29 3" xfId="2763"/>
    <cellStyle name="Heading 4 3" xfId="2764"/>
    <cellStyle name="Heading 4 3 2" xfId="2765"/>
    <cellStyle name="Heading 4 3 3" xfId="2766"/>
    <cellStyle name="Heading 4 30" xfId="2767"/>
    <cellStyle name="Heading 4 30 2" xfId="2768"/>
    <cellStyle name="Heading 4 30 3" xfId="2769"/>
    <cellStyle name="Heading 4 31" xfId="2770"/>
    <cellStyle name="Heading 4 31 2" xfId="2771"/>
    <cellStyle name="Heading 4 31 3" xfId="2772"/>
    <cellStyle name="Heading 4 32" xfId="2773"/>
    <cellStyle name="Heading 4 4" xfId="2774"/>
    <cellStyle name="Heading 4 4 2" xfId="2775"/>
    <cellStyle name="Heading 4 4 3" xfId="2776"/>
    <cellStyle name="Heading 4 5" xfId="2777"/>
    <cellStyle name="Heading 4 5 2" xfId="2778"/>
    <cellStyle name="Heading 4 5 3" xfId="2779"/>
    <cellStyle name="Heading 4 6" xfId="2780"/>
    <cellStyle name="Heading 4 6 2" xfId="2781"/>
    <cellStyle name="Heading 4 6 3" xfId="2782"/>
    <cellStyle name="Heading 4 7" xfId="2783"/>
    <cellStyle name="Heading 4 7 2" xfId="2784"/>
    <cellStyle name="Heading 4 7 3" xfId="2785"/>
    <cellStyle name="Heading 4 8" xfId="2786"/>
    <cellStyle name="Heading 4 8 2" xfId="2787"/>
    <cellStyle name="Heading 4 8 3" xfId="2788"/>
    <cellStyle name="Heading 4 9" xfId="2789"/>
    <cellStyle name="Heading 4 9 2" xfId="2790"/>
    <cellStyle name="Heading 4 9 3" xfId="2791"/>
    <cellStyle name="Hyperlink 2" xfId="2792"/>
    <cellStyle name="Hyperlink 2 2" xfId="2793"/>
    <cellStyle name="Hyperlink 2 3" xfId="2794"/>
    <cellStyle name="Hyperlink 2 4" xfId="2795"/>
    <cellStyle name="Hyperlink 2 5" xfId="2796"/>
    <cellStyle name="Hyperlink 2 6" xfId="2797"/>
    <cellStyle name="Hyperlink 2_State APPENDIX_Planning Tables 2011-12" xfId="2798"/>
    <cellStyle name="Hyperlink 3" xfId="2799"/>
    <cellStyle name="Input [yellow]" xfId="2800"/>
    <cellStyle name="Input [yellow] 2" xfId="2801"/>
    <cellStyle name="Input 10" xfId="2802"/>
    <cellStyle name="Input 11" xfId="2803"/>
    <cellStyle name="Input 12" xfId="2804"/>
    <cellStyle name="Input 13" xfId="2805"/>
    <cellStyle name="Input 14" xfId="2806"/>
    <cellStyle name="Input 15" xfId="2807"/>
    <cellStyle name="Input 16" xfId="2808"/>
    <cellStyle name="Input 17" xfId="2809"/>
    <cellStyle name="Input 18" xfId="2810"/>
    <cellStyle name="Input 19" xfId="2811"/>
    <cellStyle name="Input 2" xfId="2812"/>
    <cellStyle name="Input 2 2" xfId="2813"/>
    <cellStyle name="Input 20" xfId="2814"/>
    <cellStyle name="Input 21" xfId="2815"/>
    <cellStyle name="Input 22" xfId="2816"/>
    <cellStyle name="Input 23" xfId="2817"/>
    <cellStyle name="Input 24" xfId="2818"/>
    <cellStyle name="Input 25" xfId="2819"/>
    <cellStyle name="Input 26" xfId="2820"/>
    <cellStyle name="Input 27" xfId="2821"/>
    <cellStyle name="Input 28" xfId="2822"/>
    <cellStyle name="Input 29" xfId="2823"/>
    <cellStyle name="Input 3" xfId="2824"/>
    <cellStyle name="Input 30" xfId="2825"/>
    <cellStyle name="Input 31" xfId="2826"/>
    <cellStyle name="Input 32" xfId="2827"/>
    <cellStyle name="Input 33" xfId="2828"/>
    <cellStyle name="Input 34" xfId="2829"/>
    <cellStyle name="Input 4" xfId="2830"/>
    <cellStyle name="Input 5" xfId="2831"/>
    <cellStyle name="Input 6" xfId="2832"/>
    <cellStyle name="Input 7" xfId="2833"/>
    <cellStyle name="Input 8" xfId="2834"/>
    <cellStyle name="Input 9" xfId="2835"/>
    <cellStyle name="Linked Cell 10" xfId="2836"/>
    <cellStyle name="Linked Cell 11" xfId="2837"/>
    <cellStyle name="Linked Cell 12" xfId="2838"/>
    <cellStyle name="Linked Cell 13" xfId="2839"/>
    <cellStyle name="Linked Cell 14" xfId="2840"/>
    <cellStyle name="Linked Cell 15" xfId="2841"/>
    <cellStyle name="Linked Cell 16" xfId="2842"/>
    <cellStyle name="Linked Cell 17" xfId="2843"/>
    <cellStyle name="Linked Cell 18" xfId="2844"/>
    <cellStyle name="Linked Cell 19" xfId="2845"/>
    <cellStyle name="Linked Cell 2" xfId="2846"/>
    <cellStyle name="Linked Cell 2 2" xfId="2847"/>
    <cellStyle name="Linked Cell 20" xfId="2848"/>
    <cellStyle name="Linked Cell 21" xfId="2849"/>
    <cellStyle name="Linked Cell 22" xfId="2850"/>
    <cellStyle name="Linked Cell 23" xfId="2851"/>
    <cellStyle name="Linked Cell 24" xfId="2852"/>
    <cellStyle name="Linked Cell 25" xfId="2853"/>
    <cellStyle name="Linked Cell 26" xfId="2854"/>
    <cellStyle name="Linked Cell 27" xfId="2855"/>
    <cellStyle name="Linked Cell 28" xfId="2856"/>
    <cellStyle name="Linked Cell 29" xfId="2857"/>
    <cellStyle name="Linked Cell 3" xfId="2858"/>
    <cellStyle name="Linked Cell 30" xfId="2859"/>
    <cellStyle name="Linked Cell 31" xfId="2860"/>
    <cellStyle name="Linked Cell 4" xfId="2861"/>
    <cellStyle name="Linked Cell 5" xfId="2862"/>
    <cellStyle name="Linked Cell 6" xfId="2863"/>
    <cellStyle name="Linked Cell 7" xfId="2864"/>
    <cellStyle name="Linked Cell 8" xfId="2865"/>
    <cellStyle name="Linked Cell 9" xfId="2866"/>
    <cellStyle name="list" xfId="2867"/>
    <cellStyle name="list1" xfId="2868"/>
    <cellStyle name="Milliers [0]_laroux" xfId="2869"/>
    <cellStyle name="Milliers_laroux" xfId="2870"/>
    <cellStyle name="Neutral 10" xfId="2871"/>
    <cellStyle name="Neutral 11" xfId="2872"/>
    <cellStyle name="Neutral 12" xfId="2873"/>
    <cellStyle name="Neutral 13" xfId="2874"/>
    <cellStyle name="Neutral 14" xfId="2875"/>
    <cellStyle name="Neutral 15" xfId="2876"/>
    <cellStyle name="Neutral 16" xfId="2877"/>
    <cellStyle name="Neutral 17" xfId="2878"/>
    <cellStyle name="Neutral 18" xfId="2879"/>
    <cellStyle name="Neutral 19" xfId="2880"/>
    <cellStyle name="Neutral 2" xfId="2881"/>
    <cellStyle name="Neutral 2 2" xfId="2882"/>
    <cellStyle name="Neutral 20" xfId="2883"/>
    <cellStyle name="Neutral 21" xfId="2884"/>
    <cellStyle name="Neutral 22" xfId="2885"/>
    <cellStyle name="Neutral 23" xfId="2886"/>
    <cellStyle name="Neutral 24" xfId="2887"/>
    <cellStyle name="Neutral 25" xfId="2888"/>
    <cellStyle name="Neutral 26" xfId="2889"/>
    <cellStyle name="Neutral 27" xfId="2890"/>
    <cellStyle name="Neutral 28" xfId="2891"/>
    <cellStyle name="Neutral 29" xfId="2892"/>
    <cellStyle name="Neutral 3" xfId="2893"/>
    <cellStyle name="Neutral 30" xfId="2894"/>
    <cellStyle name="Neutral 31" xfId="2895"/>
    <cellStyle name="Neutral 4" xfId="2896"/>
    <cellStyle name="Neutral 5" xfId="2897"/>
    <cellStyle name="Neutral 6" xfId="2898"/>
    <cellStyle name="Neutral 7" xfId="2899"/>
    <cellStyle name="Neutral 8" xfId="2900"/>
    <cellStyle name="Neutral 9" xfId="2901"/>
    <cellStyle name="no dec" xfId="2902"/>
    <cellStyle name="Non défini" xfId="2903"/>
    <cellStyle name="Normal" xfId="0" builtinId="0"/>
    <cellStyle name="Normal - Style1" xfId="2904"/>
    <cellStyle name="Normal - Style1 2" xfId="2905"/>
    <cellStyle name="Normal - Style1 3" xfId="2906"/>
    <cellStyle name="Normal - Style1 4" xfId="2907"/>
    <cellStyle name="Normal - Style1 5" xfId="2908"/>
    <cellStyle name="Normal - Style1 6" xfId="2909"/>
    <cellStyle name="Normal - Style1 7" xfId="2910"/>
    <cellStyle name="Normal - Style1_IED 96000" xfId="2911"/>
    <cellStyle name="Normal 10" xfId="2912"/>
    <cellStyle name="Normal 10 2" xfId="1"/>
    <cellStyle name="Normal 10 2 2" xfId="2913"/>
    <cellStyle name="Normal 10 2 2 2" xfId="2914"/>
    <cellStyle name="Normal 10 2 2 3" xfId="2915"/>
    <cellStyle name="Normal 10 2 2 4" xfId="2916"/>
    <cellStyle name="Normal 10 3" xfId="2917"/>
    <cellStyle name="Normal 10 3 2" xfId="2918"/>
    <cellStyle name="Normal 10 3 2 2" xfId="2919"/>
    <cellStyle name="Normal 10 3 2 3" xfId="2920"/>
    <cellStyle name="Normal 10 3 3" xfId="2921"/>
    <cellStyle name="Normal 10 3 4" xfId="2922"/>
    <cellStyle name="Normal 10 4" xfId="2923"/>
    <cellStyle name="Normal 10 4 2" xfId="2924"/>
    <cellStyle name="Normal 10 4 3" xfId="2925"/>
    <cellStyle name="Normal 10 5" xfId="2926"/>
    <cellStyle name="Normal 10 5 2" xfId="2927"/>
    <cellStyle name="Normal 10_CALTargets-12-13" xfId="2928"/>
    <cellStyle name="Normal 100" xfId="2929"/>
    <cellStyle name="Normal 101" xfId="2930"/>
    <cellStyle name="Normal 102" xfId="2931"/>
    <cellStyle name="Normal 103" xfId="2932"/>
    <cellStyle name="Normal 104" xfId="2933"/>
    <cellStyle name="Normal 105" xfId="2934"/>
    <cellStyle name="Normal 106" xfId="2935"/>
    <cellStyle name="Normal 107" xfId="2936"/>
    <cellStyle name="Normal 108" xfId="2937"/>
    <cellStyle name="Normal 109" xfId="2938"/>
    <cellStyle name="Normal 11" xfId="2939"/>
    <cellStyle name="Normal 11 2" xfId="2940"/>
    <cellStyle name="Normal 11 3" xfId="2941"/>
    <cellStyle name="Normal 11 4" xfId="2942"/>
    <cellStyle name="Normal 110" xfId="2943"/>
    <cellStyle name="Normal 111" xfId="2944"/>
    <cellStyle name="Normal 112" xfId="2945"/>
    <cellStyle name="Normal 113" xfId="2946"/>
    <cellStyle name="Normal 113 2" xfId="2947"/>
    <cellStyle name="Normal 113 3" xfId="2948"/>
    <cellStyle name="Normal 114" xfId="2949"/>
    <cellStyle name="Normal 114 2" xfId="2950"/>
    <cellStyle name="Normal 114 3" xfId="2951"/>
    <cellStyle name="Normal 115" xfId="2952"/>
    <cellStyle name="Normal 115 2" xfId="2953"/>
    <cellStyle name="Normal 115 3" xfId="2954"/>
    <cellStyle name="Normal 116" xfId="2955"/>
    <cellStyle name="Normal 116 2" xfId="2956"/>
    <cellStyle name="Normal 116 3" xfId="2957"/>
    <cellStyle name="Normal 117" xfId="2958"/>
    <cellStyle name="Normal 117 2" xfId="2959"/>
    <cellStyle name="Normal 12" xfId="2960"/>
    <cellStyle name="Normal 12 2" xfId="2961"/>
    <cellStyle name="Normal 12 2 2" xfId="2962"/>
    <cellStyle name="Normal 12 2 3" xfId="2963"/>
    <cellStyle name="Normal 12 2 4" xfId="2964"/>
    <cellStyle name="Normal 12 2_Book1" xfId="2965"/>
    <cellStyle name="Normal 12 3" xfId="2966"/>
    <cellStyle name="Normal 12_Cost_Table__2014-15" xfId="2967"/>
    <cellStyle name="Normal 13" xfId="2968"/>
    <cellStyle name="Normal 13 2" xfId="2969"/>
    <cellStyle name="Normal 14" xfId="2970"/>
    <cellStyle name="Normal 14 2" xfId="2971"/>
    <cellStyle name="Normal 14 3" xfId="2972"/>
    <cellStyle name="Normal 15" xfId="2973"/>
    <cellStyle name="Normal 15 2" xfId="2974"/>
    <cellStyle name="Normal 16" xfId="2975"/>
    <cellStyle name="Normal 16 2" xfId="2976"/>
    <cellStyle name="Normal 17" xfId="2977"/>
    <cellStyle name="Normal 17 2" xfId="2978"/>
    <cellStyle name="Normal 18" xfId="2979"/>
    <cellStyle name="Normal 18 2" xfId="2980"/>
    <cellStyle name="Normal 19" xfId="2981"/>
    <cellStyle name="Normal 19 2" xfId="2982"/>
    <cellStyle name="Normal 2" xfId="2983"/>
    <cellStyle name="Normal 2 10" xfId="2"/>
    <cellStyle name="Normal 2 10 2" xfId="3"/>
    <cellStyle name="Normal 2 11" xfId="2984"/>
    <cellStyle name="Normal 2 11 2" xfId="2985"/>
    <cellStyle name="Normal 2 12" xfId="2986"/>
    <cellStyle name="Normal 2 12 2" xfId="2987"/>
    <cellStyle name="Normal 2 13" xfId="2988"/>
    <cellStyle name="Normal 2 14" xfId="2989"/>
    <cellStyle name="Normal 2 15" xfId="2990"/>
    <cellStyle name="Normal 2 15 2" xfId="2991"/>
    <cellStyle name="Normal 2 15 3" xfId="2992"/>
    <cellStyle name="Normal 2 16" xfId="2993"/>
    <cellStyle name="Normal 2 16 2" xfId="2994"/>
    <cellStyle name="Normal 2 16 3" xfId="2995"/>
    <cellStyle name="Normal 2 17" xfId="2996"/>
    <cellStyle name="Normal 2 17 2" xfId="2997"/>
    <cellStyle name="Normal 2 17 3" xfId="2998"/>
    <cellStyle name="Normal 2 17 4" xfId="2999"/>
    <cellStyle name="Normal 2 18" xfId="3000"/>
    <cellStyle name="Normal 2 18 2" xfId="3001"/>
    <cellStyle name="Normal 2 18 3" xfId="3002"/>
    <cellStyle name="Normal 2 18 3 2" xfId="3003"/>
    <cellStyle name="Normal 2 18 4" xfId="3004"/>
    <cellStyle name="Normal 2 19" xfId="3005"/>
    <cellStyle name="Normal 2 19 2" xfId="3006"/>
    <cellStyle name="Normal 2 19 3" xfId="3007"/>
    <cellStyle name="Normal 2 2" xfId="3008"/>
    <cellStyle name="Normal 2 2 2" xfId="3009"/>
    <cellStyle name="Normal 2 2 2 2" xfId="3010"/>
    <cellStyle name="Normal 2 2 2 2 2" xfId="3011"/>
    <cellStyle name="Normal 2 2 2 2 2 2" xfId="3012"/>
    <cellStyle name="Normal 2 2 2 2 2 2 2" xfId="3013"/>
    <cellStyle name="Normal 2 2 2 2 2 2 3" xfId="3014"/>
    <cellStyle name="Normal 2 2 2 2 2 2 4" xfId="3015"/>
    <cellStyle name="Normal 2 2 2 2 2 3" xfId="3016"/>
    <cellStyle name="Normal 2 2 2 2 2 4" xfId="3017"/>
    <cellStyle name="Normal 2 2 2 2 2_State APPENDIX_Planning Tables 2011-12" xfId="3018"/>
    <cellStyle name="Normal 2 2 2 2 3" xfId="3019"/>
    <cellStyle name="Normal 2 2 2 2 4" xfId="3020"/>
    <cellStyle name="Normal 2 2 2 3" xfId="3021"/>
    <cellStyle name="Normal 2 2 2 4" xfId="3022"/>
    <cellStyle name="Normal 2 2 2 5" xfId="3023"/>
    <cellStyle name="Normal 2 2 2 6" xfId="3024"/>
    <cellStyle name="Normal 2 2 2 6 2" xfId="3025"/>
    <cellStyle name="Normal 2 2 2 7" xfId="3026"/>
    <cellStyle name="Normal 2 2 2_State APPENDIX_Planning Tables 2011-12" xfId="3027"/>
    <cellStyle name="Normal 2 2 3" xfId="3028"/>
    <cellStyle name="Normal 2 2 3 2" xfId="3029"/>
    <cellStyle name="Normal 2 2 3 2 2" xfId="3030"/>
    <cellStyle name="Normal 2 2 3 2 2 2" xfId="3031"/>
    <cellStyle name="Normal 2 2 3 2 2 3" xfId="3032"/>
    <cellStyle name="Normal 2 2 3 2 3" xfId="3033"/>
    <cellStyle name="Normal 2 2 3 3" xfId="3034"/>
    <cellStyle name="Normal 2 2 3_State APPENDIX_Planning Tables 2011-12" xfId="3035"/>
    <cellStyle name="Normal 2 2 4" xfId="3036"/>
    <cellStyle name="Normal 2 2 5" xfId="3037"/>
    <cellStyle name="Normal 2 2 6" xfId="3038"/>
    <cellStyle name="Normal 2 2 7" xfId="3039"/>
    <cellStyle name="Normal 2 2_access_govt_aided" xfId="3040"/>
    <cellStyle name="Normal 2 20" xfId="3041"/>
    <cellStyle name="Normal 2 20 2" xfId="3042"/>
    <cellStyle name="Normal 2 20 3" xfId="3043"/>
    <cellStyle name="Normal 2 21" xfId="3044"/>
    <cellStyle name="Normal 2 21 2" xfId="3045"/>
    <cellStyle name="Normal 2 21 3" xfId="3046"/>
    <cellStyle name="Normal 2 22" xfId="3047"/>
    <cellStyle name="Normal 2 23" xfId="3048"/>
    <cellStyle name="Normal 2 24" xfId="3049"/>
    <cellStyle name="Normal 2 25" xfId="3050"/>
    <cellStyle name="Normal 2 26" xfId="3051"/>
    <cellStyle name="Normal 2 27" xfId="3052"/>
    <cellStyle name="Normal 2 28" xfId="3053"/>
    <cellStyle name="Normal 2 29" xfId="3054"/>
    <cellStyle name="Normal 2 3" xfId="3055"/>
    <cellStyle name="Normal 2 3 10" xfId="3056"/>
    <cellStyle name="Normal 2 3 10 2" xfId="3057"/>
    <cellStyle name="Normal 2 3 10 3" xfId="3058"/>
    <cellStyle name="Normal 2 3 10 4" xfId="3059"/>
    <cellStyle name="Normal 2 3 11" xfId="3060"/>
    <cellStyle name="Normal 2 3 11 2" xfId="3061"/>
    <cellStyle name="Normal 2 3 11 3" xfId="3062"/>
    <cellStyle name="Normal 2 3 11 4" xfId="3063"/>
    <cellStyle name="Normal 2 3 12" xfId="3064"/>
    <cellStyle name="Normal 2 3 12 2" xfId="3065"/>
    <cellStyle name="Normal 2 3 12 3" xfId="3066"/>
    <cellStyle name="Normal 2 3 12 4" xfId="3067"/>
    <cellStyle name="Normal 2 3 13" xfId="3068"/>
    <cellStyle name="Normal 2 3 13 2" xfId="3069"/>
    <cellStyle name="Normal 2 3 13 3" xfId="3070"/>
    <cellStyle name="Normal 2 3 13 4" xfId="3071"/>
    <cellStyle name="Normal 2 3 14" xfId="3072"/>
    <cellStyle name="Normal 2 3 14 2" xfId="3073"/>
    <cellStyle name="Normal 2 3 14 3" xfId="3074"/>
    <cellStyle name="Normal 2 3 14 4" xfId="3075"/>
    <cellStyle name="Normal 2 3 15" xfId="3076"/>
    <cellStyle name="Normal 2 3 15 2" xfId="3077"/>
    <cellStyle name="Normal 2 3 15 3" xfId="3078"/>
    <cellStyle name="Normal 2 3 15 4" xfId="3079"/>
    <cellStyle name="Normal 2 3 16" xfId="3080"/>
    <cellStyle name="Normal 2 3 16 2" xfId="3081"/>
    <cellStyle name="Normal 2 3 16 3" xfId="3082"/>
    <cellStyle name="Normal 2 3 16 4" xfId="3083"/>
    <cellStyle name="Normal 2 3 17" xfId="3084"/>
    <cellStyle name="Normal 2 3 17 2" xfId="3085"/>
    <cellStyle name="Normal 2 3 17 3" xfId="3086"/>
    <cellStyle name="Normal 2 3 17 4" xfId="3087"/>
    <cellStyle name="Normal 2 3 18" xfId="3088"/>
    <cellStyle name="Normal 2 3 18 2" xfId="3089"/>
    <cellStyle name="Normal 2 3 18 3" xfId="3090"/>
    <cellStyle name="Normal 2 3 18 4" xfId="3091"/>
    <cellStyle name="Normal 2 3 19" xfId="3092"/>
    <cellStyle name="Normal 2 3 19 2" xfId="3093"/>
    <cellStyle name="Normal 2 3 19 3" xfId="3094"/>
    <cellStyle name="Normal 2 3 19 4" xfId="3095"/>
    <cellStyle name="Normal 2 3 2" xfId="3096"/>
    <cellStyle name="Normal 2 3 2 2" xfId="3097"/>
    <cellStyle name="Normal 2 3 2 2 2" xfId="3098"/>
    <cellStyle name="Normal 2 3 2 2 2 2" xfId="3099"/>
    <cellStyle name="Normal 2 3 2 2 2 3" xfId="3100"/>
    <cellStyle name="Normal 2 3 2 2 3" xfId="3101"/>
    <cellStyle name="Normal 2 3 2 2 4" xfId="3102"/>
    <cellStyle name="Normal 2 3 2 3" xfId="3103"/>
    <cellStyle name="Normal 2 3 2 3 2" xfId="3104"/>
    <cellStyle name="Normal 2 3 2 3 3" xfId="3105"/>
    <cellStyle name="Normal 2 3 2 3 4" xfId="3106"/>
    <cellStyle name="Normal 2 3 2 4" xfId="3107"/>
    <cellStyle name="Normal 2 3 2 4 2" xfId="3108"/>
    <cellStyle name="Normal 2 3 2 4 3" xfId="3109"/>
    <cellStyle name="Normal 2 3 2 4 4" xfId="3110"/>
    <cellStyle name="Normal 2 3 2 5" xfId="3111"/>
    <cellStyle name="Normal 2 3 2 6" xfId="3112"/>
    <cellStyle name="Normal 2 3 2 7" xfId="3113"/>
    <cellStyle name="Normal 2 3 2 8" xfId="3114"/>
    <cellStyle name="Normal 2 3 2 9" xfId="3115"/>
    <cellStyle name="Normal 2 3 20" xfId="3116"/>
    <cellStyle name="Normal 2 3 20 2" xfId="3117"/>
    <cellStyle name="Normal 2 3 20 3" xfId="3118"/>
    <cellStyle name="Normal 2 3 20 4" xfId="3119"/>
    <cellStyle name="Normal 2 3 21" xfId="3120"/>
    <cellStyle name="Normal 2 3 21 2" xfId="3121"/>
    <cellStyle name="Normal 2 3 21 3" xfId="3122"/>
    <cellStyle name="Normal 2 3 21 4" xfId="3123"/>
    <cellStyle name="Normal 2 3 22" xfId="3124"/>
    <cellStyle name="Normal 2 3 22 2" xfId="3125"/>
    <cellStyle name="Normal 2 3 22 3" xfId="3126"/>
    <cellStyle name="Normal 2 3 22 4" xfId="3127"/>
    <cellStyle name="Normal 2 3 23" xfId="3128"/>
    <cellStyle name="Normal 2 3 23 2" xfId="3129"/>
    <cellStyle name="Normal 2 3 23 3" xfId="3130"/>
    <cellStyle name="Normal 2 3 23 4" xfId="3131"/>
    <cellStyle name="Normal 2 3 24" xfId="3132"/>
    <cellStyle name="Normal 2 3 24 2" xfId="3133"/>
    <cellStyle name="Normal 2 3 24 3" xfId="3134"/>
    <cellStyle name="Normal 2 3 24 4" xfId="3135"/>
    <cellStyle name="Normal 2 3 25" xfId="3136"/>
    <cellStyle name="Normal 2 3 25 2" xfId="3137"/>
    <cellStyle name="Normal 2 3 25 3" xfId="3138"/>
    <cellStyle name="Normal 2 3 25 4" xfId="3139"/>
    <cellStyle name="Normal 2 3 26" xfId="3140"/>
    <cellStyle name="Normal 2 3 26 2" xfId="3141"/>
    <cellStyle name="Normal 2 3 26 3" xfId="3142"/>
    <cellStyle name="Normal 2 3 26 4" xfId="3143"/>
    <cellStyle name="Normal 2 3 27" xfId="3144"/>
    <cellStyle name="Normal 2 3 27 2" xfId="3145"/>
    <cellStyle name="Normal 2 3 27 3" xfId="3146"/>
    <cellStyle name="Normal 2 3 27 4" xfId="3147"/>
    <cellStyle name="Normal 2 3 28" xfId="3148"/>
    <cellStyle name="Normal 2 3 28 2" xfId="3149"/>
    <cellStyle name="Normal 2 3 28 3" xfId="3150"/>
    <cellStyle name="Normal 2 3 28 4" xfId="3151"/>
    <cellStyle name="Normal 2 3 29" xfId="3152"/>
    <cellStyle name="Normal 2 3 29 2" xfId="3153"/>
    <cellStyle name="Normal 2 3 29 3" xfId="3154"/>
    <cellStyle name="Normal 2 3 29 4" xfId="3155"/>
    <cellStyle name="Normal 2 3 3" xfId="3156"/>
    <cellStyle name="Normal 2 3 3 2" xfId="3157"/>
    <cellStyle name="Normal 2 3 3 2 2" xfId="3158"/>
    <cellStyle name="Normal 2 3 3 2 3" xfId="3159"/>
    <cellStyle name="Normal 2 3 3 2 4" xfId="3160"/>
    <cellStyle name="Normal 2 3 3 3" xfId="3161"/>
    <cellStyle name="Normal 2 3 3 3 2" xfId="3162"/>
    <cellStyle name="Normal 2 3 3 3 3" xfId="3163"/>
    <cellStyle name="Normal 2 3 3 3 4" xfId="3164"/>
    <cellStyle name="Normal 2 3 3 4" xfId="3165"/>
    <cellStyle name="Normal 2 3 3 4 2" xfId="3166"/>
    <cellStyle name="Normal 2 3 3 4 3" xfId="3167"/>
    <cellStyle name="Normal 2 3 3 4 4" xfId="3168"/>
    <cellStyle name="Normal 2 3 3 5" xfId="3169"/>
    <cellStyle name="Normal 2 3 3 6" xfId="3170"/>
    <cellStyle name="Normal 2 3 3 7" xfId="3171"/>
    <cellStyle name="Normal 2 3 3 8" xfId="3172"/>
    <cellStyle name="Normal 2 3 3 9" xfId="3173"/>
    <cellStyle name="Normal 2 3 30" xfId="3174"/>
    <cellStyle name="Normal 2 3 30 2" xfId="3175"/>
    <cellStyle name="Normal 2 3 30 3" xfId="3176"/>
    <cellStyle name="Normal 2 3 30 4" xfId="3177"/>
    <cellStyle name="Normal 2 3 31" xfId="3178"/>
    <cellStyle name="Normal 2 3 31 2" xfId="3179"/>
    <cellStyle name="Normal 2 3 31 3" xfId="3180"/>
    <cellStyle name="Normal 2 3 31 4" xfId="3181"/>
    <cellStyle name="Normal 2 3 32" xfId="3182"/>
    <cellStyle name="Normal 2 3 32 2" xfId="3183"/>
    <cellStyle name="Normal 2 3 32 3" xfId="3184"/>
    <cellStyle name="Normal 2 3 32 4" xfId="3185"/>
    <cellStyle name="Normal 2 3 33" xfId="3186"/>
    <cellStyle name="Normal 2 3 33 2" xfId="3187"/>
    <cellStyle name="Normal 2 3 33 3" xfId="3188"/>
    <cellStyle name="Normal 2 3 33 4" xfId="3189"/>
    <cellStyle name="Normal 2 3 34" xfId="3190"/>
    <cellStyle name="Normal 2 3 34 2" xfId="3191"/>
    <cellStyle name="Normal 2 3 34 3" xfId="3192"/>
    <cellStyle name="Normal 2 3 34 4" xfId="3193"/>
    <cellStyle name="Normal 2 3 35" xfId="3194"/>
    <cellStyle name="Normal 2 3 35 2" xfId="3195"/>
    <cellStyle name="Normal 2 3 35 3" xfId="3196"/>
    <cellStyle name="Normal 2 3 35 4" xfId="3197"/>
    <cellStyle name="Normal 2 3 36" xfId="3198"/>
    <cellStyle name="Normal 2 3 36 2" xfId="3199"/>
    <cellStyle name="Normal 2 3 36 3" xfId="3200"/>
    <cellStyle name="Normal 2 3 36 4" xfId="3201"/>
    <cellStyle name="Normal 2 3 37" xfId="3202"/>
    <cellStyle name="Normal 2 3 37 2" xfId="3203"/>
    <cellStyle name="Normal 2 3 37 3" xfId="3204"/>
    <cellStyle name="Normal 2 3 37 4" xfId="3205"/>
    <cellStyle name="Normal 2 3 38" xfId="3206"/>
    <cellStyle name="Normal 2 3 38 2" xfId="3207"/>
    <cellStyle name="Normal 2 3 38 3" xfId="3208"/>
    <cellStyle name="Normal 2 3 38 4" xfId="3209"/>
    <cellStyle name="Normal 2 3 39" xfId="3210"/>
    <cellStyle name="Normal 2 3 39 2" xfId="3211"/>
    <cellStyle name="Normal 2 3 39 3" xfId="3212"/>
    <cellStyle name="Normal 2 3 39 4" xfId="3213"/>
    <cellStyle name="Normal 2 3 4" xfId="3214"/>
    <cellStyle name="Normal 2 3 4 2" xfId="3215"/>
    <cellStyle name="Normal 2 3 4 2 2" xfId="3216"/>
    <cellStyle name="Normal 2 3 4 2 3" xfId="3217"/>
    <cellStyle name="Normal 2 3 4 3" xfId="3218"/>
    <cellStyle name="Normal 2 3 4 3 2" xfId="3219"/>
    <cellStyle name="Normal 2 3 4 3 3" xfId="3220"/>
    <cellStyle name="Normal 2 3 4 4" xfId="3221"/>
    <cellStyle name="Normal 2 3 4 5" xfId="3222"/>
    <cellStyle name="Normal 2 3 40" xfId="3223"/>
    <cellStyle name="Normal 2 3 40 2" xfId="3224"/>
    <cellStyle name="Normal 2 3 40 3" xfId="3225"/>
    <cellStyle name="Normal 2 3 40 4" xfId="3226"/>
    <cellStyle name="Normal 2 3 41" xfId="3227"/>
    <cellStyle name="Normal 2 3 41 2" xfId="3228"/>
    <cellStyle name="Normal 2 3 41 3" xfId="3229"/>
    <cellStyle name="Normal 2 3 41 4" xfId="3230"/>
    <cellStyle name="Normal 2 3 42" xfId="3231"/>
    <cellStyle name="Normal 2 3 42 2" xfId="3232"/>
    <cellStyle name="Normal 2 3 42 3" xfId="3233"/>
    <cellStyle name="Normal 2 3 42 4" xfId="3234"/>
    <cellStyle name="Normal 2 3 43" xfId="3235"/>
    <cellStyle name="Normal 2 3 43 2" xfId="3236"/>
    <cellStyle name="Normal 2 3 43 3" xfId="3237"/>
    <cellStyle name="Normal 2 3 43 4" xfId="3238"/>
    <cellStyle name="Normal 2 3 44" xfId="3239"/>
    <cellStyle name="Normal 2 3 44 2" xfId="3240"/>
    <cellStyle name="Normal 2 3 44 3" xfId="3241"/>
    <cellStyle name="Normal 2 3 44 4" xfId="3242"/>
    <cellStyle name="Normal 2 3 45" xfId="3243"/>
    <cellStyle name="Normal 2 3 46" xfId="3244"/>
    <cellStyle name="Normal 2 3 47" xfId="3245"/>
    <cellStyle name="Normal 2 3 48" xfId="3246"/>
    <cellStyle name="Normal 2 3 49" xfId="3247"/>
    <cellStyle name="Normal 2 3 5" xfId="3248"/>
    <cellStyle name="Normal 2 3 5 2" xfId="3249"/>
    <cellStyle name="Normal 2 3 5 3" xfId="3250"/>
    <cellStyle name="Normal 2 3 5 4" xfId="3251"/>
    <cellStyle name="Normal 2 3 6" xfId="3252"/>
    <cellStyle name="Normal 2 3 6 2" xfId="3253"/>
    <cellStyle name="Normal 2 3 6 3" xfId="3254"/>
    <cellStyle name="Normal 2 3 6 4" xfId="3255"/>
    <cellStyle name="Normal 2 3 7" xfId="3256"/>
    <cellStyle name="Normal 2 3 7 2" xfId="3257"/>
    <cellStyle name="Normal 2 3 7 3" xfId="3258"/>
    <cellStyle name="Normal 2 3 7 4" xfId="3259"/>
    <cellStyle name="Normal 2 3 8" xfId="3260"/>
    <cellStyle name="Normal 2 3 8 2" xfId="3261"/>
    <cellStyle name="Normal 2 3 8 3" xfId="3262"/>
    <cellStyle name="Normal 2 3 8 4" xfId="3263"/>
    <cellStyle name="Normal 2 3 9" xfId="3264"/>
    <cellStyle name="Normal 2 3 9 2" xfId="3265"/>
    <cellStyle name="Normal 2 3 9 3" xfId="3266"/>
    <cellStyle name="Normal 2 3 9 4" xfId="3267"/>
    <cellStyle name="Normal 2 3_A" xfId="3268"/>
    <cellStyle name="Normal 2 30" xfId="3269"/>
    <cellStyle name="Normal 2 31" xfId="3270"/>
    <cellStyle name="Normal 2 32" xfId="3271"/>
    <cellStyle name="Normal 2 33" xfId="3272"/>
    <cellStyle name="Normal 2 34" xfId="3273"/>
    <cellStyle name="Normal 2 35" xfId="3274"/>
    <cellStyle name="Normal 2 36" xfId="3275"/>
    <cellStyle name="Normal 2 37" xfId="3276"/>
    <cellStyle name="Normal 2 38" xfId="3277"/>
    <cellStyle name="Normal 2 39" xfId="3278"/>
    <cellStyle name="Normal 2 39 2" xfId="3279"/>
    <cellStyle name="Normal 2 39 3" xfId="3280"/>
    <cellStyle name="Normal 2 39 4" xfId="3281"/>
    <cellStyle name="Normal 2 4" xfId="3282"/>
    <cellStyle name="Normal 2 4 10" xfId="3283"/>
    <cellStyle name="Normal 2 4 2" xfId="3284"/>
    <cellStyle name="Normal 2 4 2 2" xfId="3285"/>
    <cellStyle name="Normal 2 4 2 2 2" xfId="3286"/>
    <cellStyle name="Normal 2 4 2 2 3" xfId="3287"/>
    <cellStyle name="Normal 2 4 2 3" xfId="3288"/>
    <cellStyle name="Normal 2 4 2 4" xfId="3289"/>
    <cellStyle name="Normal 2 4 3" xfId="3290"/>
    <cellStyle name="Normal 2 4 3 2" xfId="3291"/>
    <cellStyle name="Normal 2 4 3 3" xfId="3292"/>
    <cellStyle name="Normal 2 4 4" xfId="3293"/>
    <cellStyle name="Normal 2 4 5" xfId="3294"/>
    <cellStyle name="Normal 2 4 6" xfId="3295"/>
    <cellStyle name="Normal 2 4 7" xfId="3296"/>
    <cellStyle name="Normal 2 4 8" xfId="3297"/>
    <cellStyle name="Normal 2 4 9" xfId="3298"/>
    <cellStyle name="Normal 2 4_State APPENDIX_Planning Tables 2011-12" xfId="3299"/>
    <cellStyle name="Normal 2 40" xfId="3300"/>
    <cellStyle name="Normal 2 5" xfId="3301"/>
    <cellStyle name="Normal 2 5 2" xfId="3302"/>
    <cellStyle name="Normal 2 5 3" xfId="3303"/>
    <cellStyle name="Normal 2 5 4" xfId="3304"/>
    <cellStyle name="Normal 2 5 5" xfId="3305"/>
    <cellStyle name="Normal 2 5 6" xfId="3306"/>
    <cellStyle name="Normal 2 5 7" xfId="3307"/>
    <cellStyle name="Normal 2 5 8" xfId="3308"/>
    <cellStyle name="Normal 2 6" xfId="3309"/>
    <cellStyle name="Normal 2 6 2" xfId="3310"/>
    <cellStyle name="Normal 2 6 2 2" xfId="3311"/>
    <cellStyle name="Normal 2 6 3" xfId="3312"/>
    <cellStyle name="Normal 2 6 4" xfId="3313"/>
    <cellStyle name="Normal 2 7" xfId="3314"/>
    <cellStyle name="Normal 2 7 2" xfId="3315"/>
    <cellStyle name="Normal 2 7 2 2" xfId="3316"/>
    <cellStyle name="Normal 2 7 2 2 2" xfId="3317"/>
    <cellStyle name="Normal 2 7 2 2 2 2" xfId="3318"/>
    <cellStyle name="Normal 2 7 2 2 3" xfId="3319"/>
    <cellStyle name="Normal 2 7 2 3" xfId="3320"/>
    <cellStyle name="Normal 2 7 2 4" xfId="3321"/>
    <cellStyle name="Normal 2 7 2 4 2" xfId="3322"/>
    <cellStyle name="Normal 2 7 3" xfId="3323"/>
    <cellStyle name="Normal 2 7 3 2" xfId="3324"/>
    <cellStyle name="Normal 2 7 3 2 2" xfId="3325"/>
    <cellStyle name="Normal 2 7 3 3" xfId="3326"/>
    <cellStyle name="Normal 2 7 4" xfId="3327"/>
    <cellStyle name="Normal 2 7 4 2" xfId="3328"/>
    <cellStyle name="Normal 2 8" xfId="3329"/>
    <cellStyle name="Normal 2 8 2" xfId="3330"/>
    <cellStyle name="Normal 2 8 3" xfId="3331"/>
    <cellStyle name="Normal 2 8 4" xfId="3332"/>
    <cellStyle name="Normal 2 9" xfId="3333"/>
    <cellStyle name="Normal 2 9 2" xfId="3334"/>
    <cellStyle name="Normal 2 9 2 2" xfId="3335"/>
    <cellStyle name="Normal 2 9 3" xfId="3336"/>
    <cellStyle name="Normal 2_Annex Q - QPR for March 2011" xfId="3337"/>
    <cellStyle name="Normal 20" xfId="3338"/>
    <cellStyle name="Normal 20 2" xfId="3339"/>
    <cellStyle name="Normal 21" xfId="3340"/>
    <cellStyle name="Normal 21 2" xfId="3341"/>
    <cellStyle name="Normal 22" xfId="3342"/>
    <cellStyle name="Normal 22 2" xfId="3343"/>
    <cellStyle name="Normal 23" xfId="3344"/>
    <cellStyle name="Normal 23 2" xfId="3345"/>
    <cellStyle name="Normal 24" xfId="3346"/>
    <cellStyle name="Normal 24 2" xfId="3347"/>
    <cellStyle name="Normal 25" xfId="3348"/>
    <cellStyle name="Normal 25 2" xfId="3349"/>
    <cellStyle name="Normal 26" xfId="3350"/>
    <cellStyle name="Normal 26 2" xfId="3351"/>
    <cellStyle name="Normal 27" xfId="3352"/>
    <cellStyle name="Normal 27 2" xfId="3353"/>
    <cellStyle name="Normal 28" xfId="3354"/>
    <cellStyle name="Normal 28 2" xfId="3355"/>
    <cellStyle name="Normal 29" xfId="3356"/>
    <cellStyle name="Normal 29 2" xfId="3357"/>
    <cellStyle name="Normal 3" xfId="3358"/>
    <cellStyle name="Normal 3 10" xfId="3359"/>
    <cellStyle name="Normal 3 10 2" xfId="3360"/>
    <cellStyle name="Normal 3 10 2 2" xfId="3361"/>
    <cellStyle name="Normal 3 10 3" xfId="3362"/>
    <cellStyle name="Normal 3 10 4" xfId="3363"/>
    <cellStyle name="Normal 3 11" xfId="3364"/>
    <cellStyle name="Normal 3 11 2" xfId="3365"/>
    <cellStyle name="Normal 3 11 3" xfId="3366"/>
    <cellStyle name="Normal 3 11 4" xfId="3367"/>
    <cellStyle name="Normal 3 12" xfId="3368"/>
    <cellStyle name="Normal 3 12 2" xfId="3369"/>
    <cellStyle name="Normal 3 12 3" xfId="3370"/>
    <cellStyle name="Normal 3 12 4" xfId="3371"/>
    <cellStyle name="Normal 3 13" xfId="3372"/>
    <cellStyle name="Normal 3 13 2" xfId="3373"/>
    <cellStyle name="Normal 3 13 3" xfId="3374"/>
    <cellStyle name="Normal 3 13 4" xfId="3375"/>
    <cellStyle name="Normal 3 14" xfId="3376"/>
    <cellStyle name="Normal 3 14 2" xfId="3377"/>
    <cellStyle name="Normal 3 14 3" xfId="3378"/>
    <cellStyle name="Normal 3 14 4" xfId="3379"/>
    <cellStyle name="Normal 3 15" xfId="3380"/>
    <cellStyle name="Normal 3 15 2" xfId="3381"/>
    <cellStyle name="Normal 3 15 3" xfId="3382"/>
    <cellStyle name="Normal 3 15 4" xfId="3383"/>
    <cellStyle name="Normal 3 16" xfId="3384"/>
    <cellStyle name="Normal 3 16 2" xfId="3385"/>
    <cellStyle name="Normal 3 16 3" xfId="3386"/>
    <cellStyle name="Normal 3 16 4" xfId="3387"/>
    <cellStyle name="Normal 3 17" xfId="3388"/>
    <cellStyle name="Normal 3 17 2" xfId="3389"/>
    <cellStyle name="Normal 3 17 3" xfId="3390"/>
    <cellStyle name="Normal 3 17 4" xfId="3391"/>
    <cellStyle name="Normal 3 18" xfId="3392"/>
    <cellStyle name="Normal 3 18 2" xfId="3393"/>
    <cellStyle name="Normal 3 18 3" xfId="3394"/>
    <cellStyle name="Normal 3 18 4" xfId="3395"/>
    <cellStyle name="Normal 3 19" xfId="3396"/>
    <cellStyle name="Normal 3 19 2" xfId="3397"/>
    <cellStyle name="Normal 3 19 3" xfId="3398"/>
    <cellStyle name="Normal 3 19 4" xfId="3399"/>
    <cellStyle name="Normal 3 2" xfId="3400"/>
    <cellStyle name="Normal 3 2 2" xfId="3401"/>
    <cellStyle name="Normal 3 2 3" xfId="8"/>
    <cellStyle name="Normal 3 2 3 2" xfId="3402"/>
    <cellStyle name="Normal 3 20" xfId="3403"/>
    <cellStyle name="Normal 3 20 2" xfId="3404"/>
    <cellStyle name="Normal 3 20 3" xfId="3405"/>
    <cellStyle name="Normal 3 20 4" xfId="3406"/>
    <cellStyle name="Normal 3 21" xfId="3407"/>
    <cellStyle name="Normal 3 21 2" xfId="3408"/>
    <cellStyle name="Normal 3 21 3" xfId="3409"/>
    <cellStyle name="Normal 3 21 4" xfId="3410"/>
    <cellStyle name="Normal 3 22" xfId="3411"/>
    <cellStyle name="Normal 3 22 2" xfId="3412"/>
    <cellStyle name="Normal 3 22 3" xfId="3413"/>
    <cellStyle name="Normal 3 22 4" xfId="3414"/>
    <cellStyle name="Normal 3 23" xfId="3415"/>
    <cellStyle name="Normal 3 23 2" xfId="3416"/>
    <cellStyle name="Normal 3 23 3" xfId="3417"/>
    <cellStyle name="Normal 3 23 4" xfId="3418"/>
    <cellStyle name="Normal 3 24" xfId="3419"/>
    <cellStyle name="Normal 3 24 2" xfId="3420"/>
    <cellStyle name="Normal 3 24 3" xfId="3421"/>
    <cellStyle name="Normal 3 24 4" xfId="3422"/>
    <cellStyle name="Normal 3 25" xfId="3423"/>
    <cellStyle name="Normal 3 25 2" xfId="3424"/>
    <cellStyle name="Normal 3 25 3" xfId="3425"/>
    <cellStyle name="Normal 3 25 4" xfId="3426"/>
    <cellStyle name="Normal 3 26" xfId="3427"/>
    <cellStyle name="Normal 3 26 2" xfId="3428"/>
    <cellStyle name="Normal 3 26 3" xfId="3429"/>
    <cellStyle name="Normal 3 26 4" xfId="3430"/>
    <cellStyle name="Normal 3 27" xfId="3431"/>
    <cellStyle name="Normal 3 27 2" xfId="3432"/>
    <cellStyle name="Normal 3 27 3" xfId="3433"/>
    <cellStyle name="Normal 3 27 4" xfId="3434"/>
    <cellStyle name="Normal 3 28" xfId="3435"/>
    <cellStyle name="Normal 3 28 2" xfId="3436"/>
    <cellStyle name="Normal 3 28 3" xfId="3437"/>
    <cellStyle name="Normal 3 28 4" xfId="3438"/>
    <cellStyle name="Normal 3 29" xfId="3439"/>
    <cellStyle name="Normal 3 29 2" xfId="3440"/>
    <cellStyle name="Normal 3 29 3" xfId="3441"/>
    <cellStyle name="Normal 3 29 4" xfId="3442"/>
    <cellStyle name="Normal 3 3" xfId="3443"/>
    <cellStyle name="Normal 3 3 2" xfId="3444"/>
    <cellStyle name="Normal 3 3 2 2" xfId="3445"/>
    <cellStyle name="Normal 3 3 2 3" xfId="3446"/>
    <cellStyle name="Normal 3 3 2 4" xfId="3447"/>
    <cellStyle name="Normal 3 3 3" xfId="3448"/>
    <cellStyle name="Normal 3 3 3 2" xfId="3449"/>
    <cellStyle name="Normal 3 3 3 3" xfId="3450"/>
    <cellStyle name="Normal 3 3 3 4" xfId="3451"/>
    <cellStyle name="Normal 3 3 4" xfId="3452"/>
    <cellStyle name="Normal 3 3 4 2" xfId="3453"/>
    <cellStyle name="Normal 3 3 4 3" xfId="3454"/>
    <cellStyle name="Normal 3 3 4 4" xfId="3455"/>
    <cellStyle name="Normal 3 3 5" xfId="3456"/>
    <cellStyle name="Normal 3 3 6" xfId="3457"/>
    <cellStyle name="Normal 3 3 7" xfId="3458"/>
    <cellStyle name="Normal 3 3 8" xfId="3459"/>
    <cellStyle name="Normal 3 3 9" xfId="3460"/>
    <cellStyle name="Normal 3 30" xfId="3461"/>
    <cellStyle name="Normal 3 30 2" xfId="3462"/>
    <cellStyle name="Normal 3 30 3" xfId="3463"/>
    <cellStyle name="Normal 3 30 4" xfId="3464"/>
    <cellStyle name="Normal 3 31" xfId="3465"/>
    <cellStyle name="Normal 3 31 2" xfId="3466"/>
    <cellStyle name="Normal 3 31 3" xfId="3467"/>
    <cellStyle name="Normal 3 31 4" xfId="3468"/>
    <cellStyle name="Normal 3 32" xfId="3469"/>
    <cellStyle name="Normal 3 32 2" xfId="3470"/>
    <cellStyle name="Normal 3 32 3" xfId="3471"/>
    <cellStyle name="Normal 3 32 4" xfId="3472"/>
    <cellStyle name="Normal 3 33" xfId="3473"/>
    <cellStyle name="Normal 3 33 2" xfId="3474"/>
    <cellStyle name="Normal 3 33 3" xfId="3475"/>
    <cellStyle name="Normal 3 33 4" xfId="3476"/>
    <cellStyle name="Normal 3 34" xfId="3477"/>
    <cellStyle name="Normal 3 34 2" xfId="3478"/>
    <cellStyle name="Normal 3 34 3" xfId="3479"/>
    <cellStyle name="Normal 3 34 4" xfId="3480"/>
    <cellStyle name="Normal 3 35" xfId="3481"/>
    <cellStyle name="Normal 3 35 2" xfId="3482"/>
    <cellStyle name="Normal 3 35 3" xfId="3483"/>
    <cellStyle name="Normal 3 35 4" xfId="3484"/>
    <cellStyle name="Normal 3 36" xfId="3485"/>
    <cellStyle name="Normal 3 36 2" xfId="3486"/>
    <cellStyle name="Normal 3 36 3" xfId="3487"/>
    <cellStyle name="Normal 3 36 4" xfId="3488"/>
    <cellStyle name="Normal 3 37" xfId="3489"/>
    <cellStyle name="Normal 3 37 2" xfId="3490"/>
    <cellStyle name="Normal 3 37 3" xfId="3491"/>
    <cellStyle name="Normal 3 37 4" xfId="3492"/>
    <cellStyle name="Normal 3 38" xfId="3493"/>
    <cellStyle name="Normal 3 38 2" xfId="3494"/>
    <cellStyle name="Normal 3 38 3" xfId="3495"/>
    <cellStyle name="Normal 3 38 4" xfId="3496"/>
    <cellStyle name="Normal 3 39" xfId="3497"/>
    <cellStyle name="Normal 3 39 2" xfId="3498"/>
    <cellStyle name="Normal 3 39 3" xfId="3499"/>
    <cellStyle name="Normal 3 39 4" xfId="3500"/>
    <cellStyle name="Normal 3 4" xfId="3501"/>
    <cellStyle name="Normal 3 4 2" xfId="3502"/>
    <cellStyle name="Normal 3 4 3" xfId="3503"/>
    <cellStyle name="Normal 3 4 4" xfId="3504"/>
    <cellStyle name="Normal 3 4 5" xfId="3505"/>
    <cellStyle name="Normal 3 4 6" xfId="3506"/>
    <cellStyle name="Normal 3 40" xfId="3507"/>
    <cellStyle name="Normal 3 40 2" xfId="3508"/>
    <cellStyle name="Normal 3 40 3" xfId="3509"/>
    <cellStyle name="Normal 3 40 4" xfId="3510"/>
    <cellStyle name="Normal 3 41" xfId="3511"/>
    <cellStyle name="Normal 3 41 2" xfId="3512"/>
    <cellStyle name="Normal 3 41 3" xfId="3513"/>
    <cellStyle name="Normal 3 41 4" xfId="3514"/>
    <cellStyle name="Normal 3 42" xfId="3515"/>
    <cellStyle name="Normal 3 42 2" xfId="3516"/>
    <cellStyle name="Normal 3 42 3" xfId="3517"/>
    <cellStyle name="Normal 3 42 4" xfId="3518"/>
    <cellStyle name="Normal 3 43" xfId="3519"/>
    <cellStyle name="Normal 3 43 2" xfId="3520"/>
    <cellStyle name="Normal 3 43 3" xfId="3521"/>
    <cellStyle name="Normal 3 43 4" xfId="3522"/>
    <cellStyle name="Normal 3 44" xfId="3523"/>
    <cellStyle name="Normal 3 44 2" xfId="3524"/>
    <cellStyle name="Normal 3 44 3" xfId="3525"/>
    <cellStyle name="Normal 3 44 4" xfId="3526"/>
    <cellStyle name="Normal 3 45" xfId="3527"/>
    <cellStyle name="Normal 3 46" xfId="3528"/>
    <cellStyle name="Normal 3 47" xfId="3529"/>
    <cellStyle name="Normal 3 48" xfId="3530"/>
    <cellStyle name="Normal 3 49" xfId="3531"/>
    <cellStyle name="Normal 3 5" xfId="3532"/>
    <cellStyle name="Normal 3 5 2" xfId="3533"/>
    <cellStyle name="Normal 3 5 3" xfId="3534"/>
    <cellStyle name="Normal 3 5 4" xfId="3535"/>
    <cellStyle name="Normal 3 6" xfId="3536"/>
    <cellStyle name="Normal 3 6 2" xfId="3537"/>
    <cellStyle name="Normal 3 6 3" xfId="3538"/>
    <cellStyle name="Normal 3 6 4" xfId="3539"/>
    <cellStyle name="Normal 3 7" xfId="3540"/>
    <cellStyle name="Normal 3 7 2" xfId="3541"/>
    <cellStyle name="Normal 3 7 3" xfId="3542"/>
    <cellStyle name="Normal 3 7 4" xfId="3543"/>
    <cellStyle name="Normal 3 8" xfId="3544"/>
    <cellStyle name="Normal 3 8 2" xfId="3545"/>
    <cellStyle name="Normal 3 8 3" xfId="3546"/>
    <cellStyle name="Normal 3 8 4" xfId="3547"/>
    <cellStyle name="Normal 3 9" xfId="3548"/>
    <cellStyle name="Normal 3 9 2" xfId="3549"/>
    <cellStyle name="Normal 3 9 3" xfId="3550"/>
    <cellStyle name="Normal 3 9 4" xfId="3551"/>
    <cellStyle name="Normal 3_Annex Q - QPR for March 2011" xfId="3552"/>
    <cellStyle name="Normal 30" xfId="3553"/>
    <cellStyle name="Normal 30 2" xfId="3554"/>
    <cellStyle name="Normal 31" xfId="3555"/>
    <cellStyle name="Normal 31 2" xfId="3556"/>
    <cellStyle name="Normal 32" xfId="3557"/>
    <cellStyle name="Normal 32 2" xfId="3558"/>
    <cellStyle name="Normal 33" xfId="3559"/>
    <cellStyle name="Normal 33 2" xfId="3560"/>
    <cellStyle name="Normal 33 3" xfId="3561"/>
    <cellStyle name="Normal 34" xfId="3562"/>
    <cellStyle name="Normal 34 2" xfId="3563"/>
    <cellStyle name="Normal 34 2 2" xfId="3564"/>
    <cellStyle name="Normal 34 3" xfId="3565"/>
    <cellStyle name="Normal 34 4" xfId="7"/>
    <cellStyle name="Normal 34 4 2" xfId="4"/>
    <cellStyle name="Normal 34 4 2 2" xfId="3566"/>
    <cellStyle name="Normal 34 5" xfId="3567"/>
    <cellStyle name="Normal 34_A" xfId="3568"/>
    <cellStyle name="Normal 35" xfId="3569"/>
    <cellStyle name="Normal 35 2" xfId="3570"/>
    <cellStyle name="Normal 36" xfId="3571"/>
    <cellStyle name="Normal 37" xfId="3572"/>
    <cellStyle name="Normal 37 2" xfId="3573"/>
    <cellStyle name="Normal 38" xfId="3574"/>
    <cellStyle name="Normal 39" xfId="3575"/>
    <cellStyle name="Normal 4" xfId="3576"/>
    <cellStyle name="Normal 4 2" xfId="3577"/>
    <cellStyle name="Normal 4 2 10" xfId="3578"/>
    <cellStyle name="Normal 4 2 10 2" xfId="3579"/>
    <cellStyle name="Normal 4 2 10 2 2" xfId="3580"/>
    <cellStyle name="Normal 4 2 10 2 3" xfId="3581"/>
    <cellStyle name="Normal 4 2 10 2 4" xfId="3582"/>
    <cellStyle name="Normal 4 2 10 2 5" xfId="3583"/>
    <cellStyle name="Normal 4 2 10 2 6" xfId="3584"/>
    <cellStyle name="Normal 4 2 10 3" xfId="3585"/>
    <cellStyle name="Normal 4 2 10 3 2" xfId="3586"/>
    <cellStyle name="Normal 4 2 10 4" xfId="3587"/>
    <cellStyle name="Normal 4 2 11" xfId="3588"/>
    <cellStyle name="Normal 4 2 11 2" xfId="3589"/>
    <cellStyle name="Normal 4 2 11 3" xfId="3590"/>
    <cellStyle name="Normal 4 2 12" xfId="3591"/>
    <cellStyle name="Normal 4 2 12 2" xfId="3592"/>
    <cellStyle name="Normal 4 2 12 3" xfId="3593"/>
    <cellStyle name="Normal 4 2 13" xfId="3594"/>
    <cellStyle name="Normal 4 2 13 2" xfId="3595"/>
    <cellStyle name="Normal 4 2 13 3" xfId="3596"/>
    <cellStyle name="Normal 4 2 14" xfId="3597"/>
    <cellStyle name="Normal 4 2 14 2" xfId="3598"/>
    <cellStyle name="Normal 4 2 14 3" xfId="3599"/>
    <cellStyle name="Normal 4 2 15" xfId="3600"/>
    <cellStyle name="Normal 4 2 15 2" xfId="3601"/>
    <cellStyle name="Normal 4 2 15 3" xfId="3602"/>
    <cellStyle name="Normal 4 2 16" xfId="3603"/>
    <cellStyle name="Normal 4 2 16 2" xfId="3604"/>
    <cellStyle name="Normal 4 2 16 3" xfId="3605"/>
    <cellStyle name="Normal 4 2 17" xfId="3606"/>
    <cellStyle name="Normal 4 2 17 2" xfId="3607"/>
    <cellStyle name="Normal 4 2 17 3" xfId="3608"/>
    <cellStyle name="Normal 4 2 18" xfId="3609"/>
    <cellStyle name="Normal 4 2 18 2" xfId="3610"/>
    <cellStyle name="Normal 4 2 18 3" xfId="3611"/>
    <cellStyle name="Normal 4 2 19" xfId="3612"/>
    <cellStyle name="Normal 4 2 19 2" xfId="3613"/>
    <cellStyle name="Normal 4 2 19 3" xfId="3614"/>
    <cellStyle name="Normal 4 2 2" xfId="3615"/>
    <cellStyle name="Normal 4 2 2 2" xfId="3616"/>
    <cellStyle name="Normal 4 2 2 2 2" xfId="3617"/>
    <cellStyle name="Normal 4 2 2 2 3" xfId="3618"/>
    <cellStyle name="Normal 4 2 2 2 4" xfId="3619"/>
    <cellStyle name="Normal 4 2 2 3" xfId="3620"/>
    <cellStyle name="Normal 4 2 20" xfId="3621"/>
    <cellStyle name="Normal 4 2 20 2" xfId="3622"/>
    <cellStyle name="Normal 4 2 20 3" xfId="3623"/>
    <cellStyle name="Normal 4 2 21" xfId="3624"/>
    <cellStyle name="Normal 4 2 21 2" xfId="3625"/>
    <cellStyle name="Normal 4 2 21 3" xfId="3626"/>
    <cellStyle name="Normal 4 2 22" xfId="3627"/>
    <cellStyle name="Normal 4 2 22 2" xfId="3628"/>
    <cellStyle name="Normal 4 2 22 3" xfId="3629"/>
    <cellStyle name="Normal 4 2 23" xfId="3630"/>
    <cellStyle name="Normal 4 2 23 2" xfId="3631"/>
    <cellStyle name="Normal 4 2 23 3" xfId="3632"/>
    <cellStyle name="Normal 4 2 24" xfId="3633"/>
    <cellStyle name="Normal 4 2 24 2" xfId="3634"/>
    <cellStyle name="Normal 4 2 24 3" xfId="3635"/>
    <cellStyle name="Normal 4 2 25" xfId="3636"/>
    <cellStyle name="Normal 4 2 25 2" xfId="3637"/>
    <cellStyle name="Normal 4 2 25 3" xfId="3638"/>
    <cellStyle name="Normal 4 2 26" xfId="3639"/>
    <cellStyle name="Normal 4 2 26 2" xfId="3640"/>
    <cellStyle name="Normal 4 2 26 3" xfId="3641"/>
    <cellStyle name="Normal 4 2 27" xfId="3642"/>
    <cellStyle name="Normal 4 2 27 2" xfId="3643"/>
    <cellStyle name="Normal 4 2 27 3" xfId="3644"/>
    <cellStyle name="Normal 4 2 28" xfId="3645"/>
    <cellStyle name="Normal 4 2 28 2" xfId="3646"/>
    <cellStyle name="Normal 4 2 28 3" xfId="3647"/>
    <cellStyle name="Normal 4 2 29" xfId="3648"/>
    <cellStyle name="Normal 4 2 29 2" xfId="3649"/>
    <cellStyle name="Normal 4 2 29 3" xfId="3650"/>
    <cellStyle name="Normal 4 2 3" xfId="3651"/>
    <cellStyle name="Normal 4 2 3 2" xfId="3652"/>
    <cellStyle name="Normal 4 2 3 3" xfId="3653"/>
    <cellStyle name="Normal 4 2 30" xfId="3654"/>
    <cellStyle name="Normal 4 2 30 2" xfId="3655"/>
    <cellStyle name="Normal 4 2 30 3" xfId="3656"/>
    <cellStyle name="Normal 4 2 31" xfId="3657"/>
    <cellStyle name="Normal 4 2 31 2" xfId="3658"/>
    <cellStyle name="Normal 4 2 31 3" xfId="3659"/>
    <cellStyle name="Normal 4 2 32" xfId="3660"/>
    <cellStyle name="Normal 4 2 32 2" xfId="3661"/>
    <cellStyle name="Normal 4 2 32 3" xfId="3662"/>
    <cellStyle name="Normal 4 2 33" xfId="3663"/>
    <cellStyle name="Normal 4 2 33 2" xfId="3664"/>
    <cellStyle name="Normal 4 2 33 3" xfId="3665"/>
    <cellStyle name="Normal 4 2 34" xfId="3666"/>
    <cellStyle name="Normal 4 2 34 2" xfId="3667"/>
    <cellStyle name="Normal 4 2 34 3" xfId="3668"/>
    <cellStyle name="Normal 4 2 35" xfId="3669"/>
    <cellStyle name="Normal 4 2 35 2" xfId="3670"/>
    <cellStyle name="Normal 4 2 35 3" xfId="3671"/>
    <cellStyle name="Normal 4 2 36" xfId="3672"/>
    <cellStyle name="Normal 4 2 37" xfId="3673"/>
    <cellStyle name="Normal 4 2 38" xfId="3674"/>
    <cellStyle name="Normal 4 2 39" xfId="3675"/>
    <cellStyle name="Normal 4 2 4" xfId="3676"/>
    <cellStyle name="Normal 4 2 4 2" xfId="3677"/>
    <cellStyle name="Normal 4 2 4 3" xfId="3678"/>
    <cellStyle name="Normal 4 2 5" xfId="3679"/>
    <cellStyle name="Normal 4 2 5 2" xfId="3680"/>
    <cellStyle name="Normal 4 2 5 3" xfId="3681"/>
    <cellStyle name="Normal 4 2 6" xfId="3682"/>
    <cellStyle name="Normal 4 2 6 2" xfId="3683"/>
    <cellStyle name="Normal 4 2 6 3" xfId="3684"/>
    <cellStyle name="Normal 4 2 7" xfId="3685"/>
    <cellStyle name="Normal 4 2 7 2" xfId="3686"/>
    <cellStyle name="Normal 4 2 7 3" xfId="3687"/>
    <cellStyle name="Normal 4 2 8" xfId="3688"/>
    <cellStyle name="Normal 4 2 8 2" xfId="3689"/>
    <cellStyle name="Normal 4 2 8 3" xfId="3690"/>
    <cellStyle name="Normal 4 2 9" xfId="3691"/>
    <cellStyle name="Normal 4 2 9 2" xfId="3692"/>
    <cellStyle name="Normal 4 2 9 3" xfId="3693"/>
    <cellStyle name="Normal 4 2_Book1" xfId="3694"/>
    <cellStyle name="Normal 4 3" xfId="3695"/>
    <cellStyle name="Normal 4 3 10" xfId="3696"/>
    <cellStyle name="Normal 4 3 10 2" xfId="3697"/>
    <cellStyle name="Normal 4 3 10 3" xfId="3698"/>
    <cellStyle name="Normal 4 3 11" xfId="3699"/>
    <cellStyle name="Normal 4 3 11 2" xfId="3700"/>
    <cellStyle name="Normal 4 3 11 3" xfId="3701"/>
    <cellStyle name="Normal 4 3 12" xfId="3702"/>
    <cellStyle name="Normal 4 3 12 2" xfId="3703"/>
    <cellStyle name="Normal 4 3 12 3" xfId="3704"/>
    <cellStyle name="Normal 4 3 13" xfId="3705"/>
    <cellStyle name="Normal 4 3 13 2" xfId="3706"/>
    <cellStyle name="Normal 4 3 13 3" xfId="3707"/>
    <cellStyle name="Normal 4 3 14" xfId="3708"/>
    <cellStyle name="Normal 4 3 14 2" xfId="3709"/>
    <cellStyle name="Normal 4 3 14 3" xfId="3710"/>
    <cellStyle name="Normal 4 3 15" xfId="3711"/>
    <cellStyle name="Normal 4 3 15 2" xfId="3712"/>
    <cellStyle name="Normal 4 3 15 3" xfId="3713"/>
    <cellStyle name="Normal 4 3 16" xfId="3714"/>
    <cellStyle name="Normal 4 3 16 2" xfId="3715"/>
    <cellStyle name="Normal 4 3 16 3" xfId="3716"/>
    <cellStyle name="Normal 4 3 17" xfId="3717"/>
    <cellStyle name="Normal 4 3 17 2" xfId="3718"/>
    <cellStyle name="Normal 4 3 17 3" xfId="3719"/>
    <cellStyle name="Normal 4 3 18" xfId="3720"/>
    <cellStyle name="Normal 4 3 18 2" xfId="3721"/>
    <cellStyle name="Normal 4 3 18 3" xfId="3722"/>
    <cellStyle name="Normal 4 3 19" xfId="3723"/>
    <cellStyle name="Normal 4 3 19 2" xfId="3724"/>
    <cellStyle name="Normal 4 3 19 3" xfId="3725"/>
    <cellStyle name="Normal 4 3 2" xfId="3726"/>
    <cellStyle name="Normal 4 3 2 2" xfId="3727"/>
    <cellStyle name="Normal 4 3 2 3" xfId="3728"/>
    <cellStyle name="Normal 4 3 20" xfId="3729"/>
    <cellStyle name="Normal 4 3 20 2" xfId="3730"/>
    <cellStyle name="Normal 4 3 20 3" xfId="3731"/>
    <cellStyle name="Normal 4 3 21" xfId="3732"/>
    <cellStyle name="Normal 4 3 21 2" xfId="3733"/>
    <cellStyle name="Normal 4 3 21 3" xfId="3734"/>
    <cellStyle name="Normal 4 3 22" xfId="3735"/>
    <cellStyle name="Normal 4 3 22 2" xfId="3736"/>
    <cellStyle name="Normal 4 3 22 3" xfId="3737"/>
    <cellStyle name="Normal 4 3 23" xfId="3738"/>
    <cellStyle name="Normal 4 3 23 2" xfId="3739"/>
    <cellStyle name="Normal 4 3 23 3" xfId="3740"/>
    <cellStyle name="Normal 4 3 24" xfId="3741"/>
    <cellStyle name="Normal 4 3 24 2" xfId="3742"/>
    <cellStyle name="Normal 4 3 24 3" xfId="3743"/>
    <cellStyle name="Normal 4 3 25" xfId="3744"/>
    <cellStyle name="Normal 4 3 25 2" xfId="3745"/>
    <cellStyle name="Normal 4 3 25 3" xfId="3746"/>
    <cellStyle name="Normal 4 3 26" xfId="3747"/>
    <cellStyle name="Normal 4 3 26 2" xfId="3748"/>
    <cellStyle name="Normal 4 3 26 3" xfId="3749"/>
    <cellStyle name="Normal 4 3 27" xfId="3750"/>
    <cellStyle name="Normal 4 3 27 2" xfId="3751"/>
    <cellStyle name="Normal 4 3 27 3" xfId="3752"/>
    <cellStyle name="Normal 4 3 28" xfId="3753"/>
    <cellStyle name="Normal 4 3 28 2" xfId="3754"/>
    <cellStyle name="Normal 4 3 28 3" xfId="3755"/>
    <cellStyle name="Normal 4 3 29" xfId="3756"/>
    <cellStyle name="Normal 4 3 29 2" xfId="3757"/>
    <cellStyle name="Normal 4 3 29 3" xfId="3758"/>
    <cellStyle name="Normal 4 3 3" xfId="3759"/>
    <cellStyle name="Normal 4 3 3 2" xfId="3760"/>
    <cellStyle name="Normal 4 3 3 3" xfId="3761"/>
    <cellStyle name="Normal 4 3 30" xfId="3762"/>
    <cellStyle name="Normal 4 3 30 2" xfId="3763"/>
    <cellStyle name="Normal 4 3 30 3" xfId="3764"/>
    <cellStyle name="Normal 4 3 31" xfId="3765"/>
    <cellStyle name="Normal 4 3 31 2" xfId="3766"/>
    <cellStyle name="Normal 4 3 31 3" xfId="3767"/>
    <cellStyle name="Normal 4 3 32" xfId="3768"/>
    <cellStyle name="Normal 4 3 32 2" xfId="3769"/>
    <cellStyle name="Normal 4 3 32 3" xfId="3770"/>
    <cellStyle name="Normal 4 3 33" xfId="3771"/>
    <cellStyle name="Normal 4 3 33 2" xfId="3772"/>
    <cellStyle name="Normal 4 3 33 3" xfId="3773"/>
    <cellStyle name="Normal 4 3 34" xfId="3774"/>
    <cellStyle name="Normal 4 3 34 2" xfId="3775"/>
    <cellStyle name="Normal 4 3 34 3" xfId="3776"/>
    <cellStyle name="Normal 4 3 35" xfId="3777"/>
    <cellStyle name="Normal 4 3 35 2" xfId="3778"/>
    <cellStyle name="Normal 4 3 35 3" xfId="3779"/>
    <cellStyle name="Normal 4 3 4" xfId="3780"/>
    <cellStyle name="Normal 4 3 4 2" xfId="3781"/>
    <cellStyle name="Normal 4 3 4 3" xfId="3782"/>
    <cellStyle name="Normal 4 3 5" xfId="3783"/>
    <cellStyle name="Normal 4 3 5 2" xfId="3784"/>
    <cellStyle name="Normal 4 3 5 3" xfId="3785"/>
    <cellStyle name="Normal 4 3 6" xfId="3786"/>
    <cellStyle name="Normal 4 3 6 2" xfId="3787"/>
    <cellStyle name="Normal 4 3 6 3" xfId="3788"/>
    <cellStyle name="Normal 4 3 7" xfId="3789"/>
    <cellStyle name="Normal 4 3 7 2" xfId="3790"/>
    <cellStyle name="Normal 4 3 7 3" xfId="3791"/>
    <cellStyle name="Normal 4 3 8" xfId="3792"/>
    <cellStyle name="Normal 4 3 8 2" xfId="3793"/>
    <cellStyle name="Normal 4 3 8 3" xfId="3794"/>
    <cellStyle name="Normal 4 3 9" xfId="3795"/>
    <cellStyle name="Normal 4 3 9 2" xfId="3796"/>
    <cellStyle name="Normal 4 3 9 3" xfId="3797"/>
    <cellStyle name="Normal 4 4" xfId="3798"/>
    <cellStyle name="Normal 4 5" xfId="3799"/>
    <cellStyle name="Normal 4 6" xfId="3800"/>
    <cellStyle name="Normal 4_A" xfId="3801"/>
    <cellStyle name="Normal 40" xfId="3802"/>
    <cellStyle name="Normal 41" xfId="3803"/>
    <cellStyle name="Normal 42" xfId="3804"/>
    <cellStyle name="Normal 43" xfId="3805"/>
    <cellStyle name="Normal 44" xfId="3806"/>
    <cellStyle name="Normal 45" xfId="3807"/>
    <cellStyle name="Normal 46" xfId="3808"/>
    <cellStyle name="Normal 47" xfId="3809"/>
    <cellStyle name="Normal 48" xfId="3810"/>
    <cellStyle name="Normal 49" xfId="3811"/>
    <cellStyle name="Normal 5" xfId="3812"/>
    <cellStyle name="Normal 5 10" xfId="3813"/>
    <cellStyle name="Normal 5 2" xfId="3814"/>
    <cellStyle name="Normal 5 2 2" xfId="3815"/>
    <cellStyle name="Normal 5 2 3" xfId="3816"/>
    <cellStyle name="Normal 5 2 4" xfId="3817"/>
    <cellStyle name="Normal 5 2 4 2" xfId="3818"/>
    <cellStyle name="Normal 5 2 4_Sheet2" xfId="3819"/>
    <cellStyle name="Normal 5 2 5" xfId="3820"/>
    <cellStyle name="Normal 5 2_Sheet2" xfId="3821"/>
    <cellStyle name="Normal 5 3" xfId="3822"/>
    <cellStyle name="Normal 5 3 2" xfId="3823"/>
    <cellStyle name="Normal 5 3 3" xfId="3824"/>
    <cellStyle name="Normal 5 4" xfId="3825"/>
    <cellStyle name="Normal 5 5" xfId="3826"/>
    <cellStyle name="Normal 5 6" xfId="3827"/>
    <cellStyle name="Normal 5 7" xfId="3828"/>
    <cellStyle name="Normal 5 8" xfId="3829"/>
    <cellStyle name="Normal 5 9" xfId="3830"/>
    <cellStyle name="Normal 5 9 2" xfId="3831"/>
    <cellStyle name="Normal 5 9_Sheet2" xfId="3832"/>
    <cellStyle name="Normal 5_Cost_Table__2014-15" xfId="3833"/>
    <cellStyle name="Normal 50" xfId="3834"/>
    <cellStyle name="Normal 51" xfId="3835"/>
    <cellStyle name="Normal 52" xfId="3836"/>
    <cellStyle name="Normal 53" xfId="3837"/>
    <cellStyle name="Normal 54" xfId="3838"/>
    <cellStyle name="Normal 55" xfId="3839"/>
    <cellStyle name="Normal 56" xfId="3840"/>
    <cellStyle name="Normal 57" xfId="3841"/>
    <cellStyle name="Normal 58" xfId="3842"/>
    <cellStyle name="Normal 59" xfId="3843"/>
    <cellStyle name="Normal 6" xfId="3844"/>
    <cellStyle name="Normal 6 2" xfId="3845"/>
    <cellStyle name="Normal 6 2 2" xfId="3846"/>
    <cellStyle name="Normal 6 2 2 2" xfId="3847"/>
    <cellStyle name="Normal 6 2 2 3" xfId="3848"/>
    <cellStyle name="Normal 6 2 3" xfId="3849"/>
    <cellStyle name="Normal 6 2 4" xfId="3850"/>
    <cellStyle name="Normal 6 3" xfId="3851"/>
    <cellStyle name="Normal 6 4" xfId="3852"/>
    <cellStyle name="Normal 6 5" xfId="3853"/>
    <cellStyle name="Normal 60" xfId="3854"/>
    <cellStyle name="Normal 61" xfId="3855"/>
    <cellStyle name="Normal 62" xfId="3856"/>
    <cellStyle name="Normal 63" xfId="3857"/>
    <cellStyle name="Normal 64" xfId="3858"/>
    <cellStyle name="Normal 65" xfId="3859"/>
    <cellStyle name="Normal 66" xfId="3860"/>
    <cellStyle name="Normal 67" xfId="3861"/>
    <cellStyle name="Normal 68" xfId="3862"/>
    <cellStyle name="Normal 69" xfId="3863"/>
    <cellStyle name="Normal 7" xfId="3864"/>
    <cellStyle name="Normal 7 2" xfId="3865"/>
    <cellStyle name="Normal 7 3" xfId="3866"/>
    <cellStyle name="Normal 7 4" xfId="3867"/>
    <cellStyle name="Normal 7 4 2" xfId="3868"/>
    <cellStyle name="Normal 7 4 3" xfId="3869"/>
    <cellStyle name="Normal 7 5" xfId="3870"/>
    <cellStyle name="Normal 7 6" xfId="3871"/>
    <cellStyle name="Normal 7_Cost_Table__2014-15" xfId="3872"/>
    <cellStyle name="Normal 70" xfId="3873"/>
    <cellStyle name="Normal 71" xfId="3874"/>
    <cellStyle name="Normal 72" xfId="3875"/>
    <cellStyle name="Normal 73" xfId="3876"/>
    <cellStyle name="Normal 74" xfId="3877"/>
    <cellStyle name="Normal 75" xfId="3878"/>
    <cellStyle name="Normal 76" xfId="3879"/>
    <cellStyle name="Normal 77" xfId="3880"/>
    <cellStyle name="Normal 78" xfId="3881"/>
    <cellStyle name="Normal 79" xfId="3882"/>
    <cellStyle name="Normal 8" xfId="3883"/>
    <cellStyle name="Normal 8 10" xfId="3884"/>
    <cellStyle name="Normal 8 10 2" xfId="3885"/>
    <cellStyle name="Normal 8 10 3" xfId="3886"/>
    <cellStyle name="Normal 8 10 4" xfId="3887"/>
    <cellStyle name="Normal 8 11" xfId="3888"/>
    <cellStyle name="Normal 8 11 2" xfId="3889"/>
    <cellStyle name="Normal 8 11 3" xfId="3890"/>
    <cellStyle name="Normal 8 11 4" xfId="3891"/>
    <cellStyle name="Normal 8 12" xfId="3892"/>
    <cellStyle name="Normal 8 12 2" xfId="3893"/>
    <cellStyle name="Normal 8 12 3" xfId="3894"/>
    <cellStyle name="Normal 8 12 4" xfId="3895"/>
    <cellStyle name="Normal 8 13" xfId="3896"/>
    <cellStyle name="Normal 8 13 2" xfId="3897"/>
    <cellStyle name="Normal 8 13 3" xfId="3898"/>
    <cellStyle name="Normal 8 13 4" xfId="3899"/>
    <cellStyle name="Normal 8 14" xfId="3900"/>
    <cellStyle name="Normal 8 14 2" xfId="3901"/>
    <cellStyle name="Normal 8 14 3" xfId="3902"/>
    <cellStyle name="Normal 8 14 4" xfId="3903"/>
    <cellStyle name="Normal 8 15" xfId="3904"/>
    <cellStyle name="Normal 8 15 2" xfId="3905"/>
    <cellStyle name="Normal 8 15 3" xfId="3906"/>
    <cellStyle name="Normal 8 15 4" xfId="3907"/>
    <cellStyle name="Normal 8 16" xfId="3908"/>
    <cellStyle name="Normal 8 16 2" xfId="3909"/>
    <cellStyle name="Normal 8 16 3" xfId="3910"/>
    <cellStyle name="Normal 8 16 4" xfId="3911"/>
    <cellStyle name="Normal 8 17" xfId="3912"/>
    <cellStyle name="Normal 8 17 2" xfId="3913"/>
    <cellStyle name="Normal 8 17 3" xfId="3914"/>
    <cellStyle name="Normal 8 17 4" xfId="3915"/>
    <cellStyle name="Normal 8 18" xfId="3916"/>
    <cellStyle name="Normal 8 18 2" xfId="3917"/>
    <cellStyle name="Normal 8 18 3" xfId="3918"/>
    <cellStyle name="Normal 8 18 4" xfId="3919"/>
    <cellStyle name="Normal 8 19" xfId="3920"/>
    <cellStyle name="Normal 8 19 2" xfId="3921"/>
    <cellStyle name="Normal 8 19 3" xfId="3922"/>
    <cellStyle name="Normal 8 19 4" xfId="3923"/>
    <cellStyle name="Normal 8 2" xfId="3924"/>
    <cellStyle name="Normal 8 2 2" xfId="3925"/>
    <cellStyle name="Normal 8 2 2 2" xfId="3926"/>
    <cellStyle name="Normal 8 2 2 3" xfId="3927"/>
    <cellStyle name="Normal 8 2 2 4" xfId="3928"/>
    <cellStyle name="Normal 8 2 3" xfId="3929"/>
    <cellStyle name="Normal 8 2 3 2" xfId="3930"/>
    <cellStyle name="Normal 8 2 3 3" xfId="3931"/>
    <cellStyle name="Normal 8 2 3 4" xfId="3932"/>
    <cellStyle name="Normal 8 2 4" xfId="3933"/>
    <cellStyle name="Normal 8 2 4 2" xfId="3934"/>
    <cellStyle name="Normal 8 2 4 3" xfId="3935"/>
    <cellStyle name="Normal 8 2 4 4" xfId="3936"/>
    <cellStyle name="Normal 8 2 5" xfId="3937"/>
    <cellStyle name="Normal 8 2 6" xfId="3938"/>
    <cellStyle name="Normal 8 2 7" xfId="3939"/>
    <cellStyle name="Normal 8 2 8" xfId="3940"/>
    <cellStyle name="Normal 8 2 9" xfId="3941"/>
    <cellStyle name="Normal 8 20" xfId="3942"/>
    <cellStyle name="Normal 8 20 2" xfId="3943"/>
    <cellStyle name="Normal 8 20 3" xfId="3944"/>
    <cellStyle name="Normal 8 20 4" xfId="3945"/>
    <cellStyle name="Normal 8 21" xfId="3946"/>
    <cellStyle name="Normal 8 21 2" xfId="3947"/>
    <cellStyle name="Normal 8 21 3" xfId="3948"/>
    <cellStyle name="Normal 8 21 4" xfId="3949"/>
    <cellStyle name="Normal 8 22" xfId="3950"/>
    <cellStyle name="Normal 8 22 2" xfId="3951"/>
    <cellStyle name="Normal 8 22 3" xfId="3952"/>
    <cellStyle name="Normal 8 22 4" xfId="3953"/>
    <cellStyle name="Normal 8 23" xfId="3954"/>
    <cellStyle name="Normal 8 23 2" xfId="3955"/>
    <cellStyle name="Normal 8 23 3" xfId="3956"/>
    <cellStyle name="Normal 8 23 4" xfId="3957"/>
    <cellStyle name="Normal 8 24" xfId="3958"/>
    <cellStyle name="Normal 8 24 2" xfId="3959"/>
    <cellStyle name="Normal 8 24 3" xfId="3960"/>
    <cellStyle name="Normal 8 24 4" xfId="3961"/>
    <cellStyle name="Normal 8 25" xfId="3962"/>
    <cellStyle name="Normal 8 25 2" xfId="3963"/>
    <cellStyle name="Normal 8 25 3" xfId="3964"/>
    <cellStyle name="Normal 8 25 4" xfId="3965"/>
    <cellStyle name="Normal 8 26" xfId="3966"/>
    <cellStyle name="Normal 8 26 2" xfId="3967"/>
    <cellStyle name="Normal 8 26 3" xfId="3968"/>
    <cellStyle name="Normal 8 26 4" xfId="3969"/>
    <cellStyle name="Normal 8 27" xfId="3970"/>
    <cellStyle name="Normal 8 27 2" xfId="3971"/>
    <cellStyle name="Normal 8 27 3" xfId="3972"/>
    <cellStyle name="Normal 8 27 4" xfId="3973"/>
    <cellStyle name="Normal 8 28" xfId="3974"/>
    <cellStyle name="Normal 8 28 2" xfId="3975"/>
    <cellStyle name="Normal 8 28 3" xfId="3976"/>
    <cellStyle name="Normal 8 28 4" xfId="3977"/>
    <cellStyle name="Normal 8 29" xfId="3978"/>
    <cellStyle name="Normal 8 29 2" xfId="3979"/>
    <cellStyle name="Normal 8 29 3" xfId="3980"/>
    <cellStyle name="Normal 8 29 4" xfId="3981"/>
    <cellStyle name="Normal 8 3" xfId="3982"/>
    <cellStyle name="Normal 8 3 2" xfId="3983"/>
    <cellStyle name="Normal 8 3 3" xfId="3984"/>
    <cellStyle name="Normal 8 3 4" xfId="3985"/>
    <cellStyle name="Normal 8 3 5" xfId="3986"/>
    <cellStyle name="Normal 8 3 6" xfId="3987"/>
    <cellStyle name="Normal 8 30" xfId="3988"/>
    <cellStyle name="Normal 8 30 2" xfId="3989"/>
    <cellStyle name="Normal 8 30 3" xfId="3990"/>
    <cellStyle name="Normal 8 30 4" xfId="3991"/>
    <cellStyle name="Normal 8 31" xfId="3992"/>
    <cellStyle name="Normal 8 31 2" xfId="3993"/>
    <cellStyle name="Normal 8 31 3" xfId="3994"/>
    <cellStyle name="Normal 8 31 4" xfId="3995"/>
    <cellStyle name="Normal 8 32" xfId="3996"/>
    <cellStyle name="Normal 8 32 2" xfId="3997"/>
    <cellStyle name="Normal 8 32 3" xfId="3998"/>
    <cellStyle name="Normal 8 32 4" xfId="3999"/>
    <cellStyle name="Normal 8 33" xfId="4000"/>
    <cellStyle name="Normal 8 33 2" xfId="4001"/>
    <cellStyle name="Normal 8 33 3" xfId="4002"/>
    <cellStyle name="Normal 8 33 4" xfId="4003"/>
    <cellStyle name="Normal 8 34" xfId="4004"/>
    <cellStyle name="Normal 8 34 2" xfId="4005"/>
    <cellStyle name="Normal 8 34 3" xfId="4006"/>
    <cellStyle name="Normal 8 34 4" xfId="4007"/>
    <cellStyle name="Normal 8 35" xfId="4008"/>
    <cellStyle name="Normal 8 35 2" xfId="4009"/>
    <cellStyle name="Normal 8 35 3" xfId="4010"/>
    <cellStyle name="Normal 8 35 4" xfId="4011"/>
    <cellStyle name="Normal 8 36" xfId="4012"/>
    <cellStyle name="Normal 8 36 2" xfId="4013"/>
    <cellStyle name="Normal 8 36 3" xfId="4014"/>
    <cellStyle name="Normal 8 36 4" xfId="4015"/>
    <cellStyle name="Normal 8 37" xfId="4016"/>
    <cellStyle name="Normal 8 37 2" xfId="4017"/>
    <cellStyle name="Normal 8 37 3" xfId="4018"/>
    <cellStyle name="Normal 8 37 4" xfId="4019"/>
    <cellStyle name="Normal 8 38" xfId="4020"/>
    <cellStyle name="Normal 8 38 2" xfId="4021"/>
    <cellStyle name="Normal 8 38 3" xfId="4022"/>
    <cellStyle name="Normal 8 38 4" xfId="4023"/>
    <cellStyle name="Normal 8 39" xfId="4024"/>
    <cellStyle name="Normal 8 39 2" xfId="4025"/>
    <cellStyle name="Normal 8 39 3" xfId="4026"/>
    <cellStyle name="Normal 8 39 4" xfId="4027"/>
    <cellStyle name="Normal 8 4" xfId="4028"/>
    <cellStyle name="Normal 8 4 2" xfId="4029"/>
    <cellStyle name="Normal 8 4 3" xfId="4030"/>
    <cellStyle name="Normal 8 4 4" xfId="4031"/>
    <cellStyle name="Normal 8 40" xfId="4032"/>
    <cellStyle name="Normal 8 40 2" xfId="4033"/>
    <cellStyle name="Normal 8 40 3" xfId="4034"/>
    <cellStyle name="Normal 8 40 4" xfId="4035"/>
    <cellStyle name="Normal 8 41" xfId="4036"/>
    <cellStyle name="Normal 8 41 2" xfId="4037"/>
    <cellStyle name="Normal 8 41 3" xfId="4038"/>
    <cellStyle name="Normal 8 41 4" xfId="4039"/>
    <cellStyle name="Normal 8 42" xfId="4040"/>
    <cellStyle name="Normal 8 42 2" xfId="4041"/>
    <cellStyle name="Normal 8 42 3" xfId="4042"/>
    <cellStyle name="Normal 8 42 4" xfId="4043"/>
    <cellStyle name="Normal 8 43" xfId="4044"/>
    <cellStyle name="Normal 8 43 2" xfId="4045"/>
    <cellStyle name="Normal 8 43 3" xfId="4046"/>
    <cellStyle name="Normal 8 43 4" xfId="4047"/>
    <cellStyle name="Normal 8 44" xfId="4048"/>
    <cellStyle name="Normal 8 45" xfId="4049"/>
    <cellStyle name="Normal 8 46" xfId="4050"/>
    <cellStyle name="Normal 8 47" xfId="4051"/>
    <cellStyle name="Normal 8 48" xfId="4052"/>
    <cellStyle name="Normal 8 5" xfId="4053"/>
    <cellStyle name="Normal 8 5 2" xfId="4054"/>
    <cellStyle name="Normal 8 5 3" xfId="4055"/>
    <cellStyle name="Normal 8 5 4" xfId="4056"/>
    <cellStyle name="Normal 8 6" xfId="4057"/>
    <cellStyle name="Normal 8 6 2" xfId="4058"/>
    <cellStyle name="Normal 8 6 3" xfId="4059"/>
    <cellStyle name="Normal 8 6 4" xfId="4060"/>
    <cellStyle name="Normal 8 7" xfId="4061"/>
    <cellStyle name="Normal 8 7 2" xfId="4062"/>
    <cellStyle name="Normal 8 7 3" xfId="4063"/>
    <cellStyle name="Normal 8 7 4" xfId="4064"/>
    <cellStyle name="Normal 8 8" xfId="4065"/>
    <cellStyle name="Normal 8 8 2" xfId="4066"/>
    <cellStyle name="Normal 8 8 3" xfId="4067"/>
    <cellStyle name="Normal 8 8 4" xfId="4068"/>
    <cellStyle name="Normal 8 9" xfId="4069"/>
    <cellStyle name="Normal 8 9 2" xfId="4070"/>
    <cellStyle name="Normal 8 9 3" xfId="4071"/>
    <cellStyle name="Normal 8 9 4" xfId="4072"/>
    <cellStyle name="Normal 8_Cost_Table__2014-15" xfId="4073"/>
    <cellStyle name="Normal 80" xfId="4074"/>
    <cellStyle name="Normal 81" xfId="4075"/>
    <cellStyle name="Normal 82" xfId="4076"/>
    <cellStyle name="Normal 83" xfId="4077"/>
    <cellStyle name="Normal 83 2" xfId="4078"/>
    <cellStyle name="Normal 83 2 2" xfId="4079"/>
    <cellStyle name="Normal 83 2 3" xfId="4080"/>
    <cellStyle name="Normal 83 3" xfId="4081"/>
    <cellStyle name="Normal 83 3 2" xfId="4082"/>
    <cellStyle name="Normal 83 3 3" xfId="4083"/>
    <cellStyle name="Normal 83 4" xfId="4084"/>
    <cellStyle name="Normal 84" xfId="4085"/>
    <cellStyle name="Normal 84 2" xfId="4086"/>
    <cellStyle name="Normal 84 2 2" xfId="4087"/>
    <cellStyle name="Normal 84 2 3" xfId="4088"/>
    <cellStyle name="Normal 84 3" xfId="4089"/>
    <cellStyle name="Normal 84 4" xfId="4090"/>
    <cellStyle name="Normal 84 5" xfId="4091"/>
    <cellStyle name="Normal 85" xfId="4092"/>
    <cellStyle name="Normal 85 2" xfId="4093"/>
    <cellStyle name="Normal 85 3" xfId="4094"/>
    <cellStyle name="Normal 85 4" xfId="4095"/>
    <cellStyle name="Normal 86" xfId="4096"/>
    <cellStyle name="Normal 86 2" xfId="4097"/>
    <cellStyle name="Normal 86 3" xfId="4098"/>
    <cellStyle name="Normal 87" xfId="4099"/>
    <cellStyle name="Normal 87 2" xfId="4100"/>
    <cellStyle name="Normal 87 3" xfId="4101"/>
    <cellStyle name="Normal 88" xfId="4102"/>
    <cellStyle name="Normal 88 2" xfId="4103"/>
    <cellStyle name="Normal 88 3" xfId="4104"/>
    <cellStyle name="Normal 89" xfId="4105"/>
    <cellStyle name="Normal 9" xfId="4106"/>
    <cellStyle name="Normal 9 2" xfId="4107"/>
    <cellStyle name="Normal 9 2 10" xfId="4108"/>
    <cellStyle name="Normal 9 2 10 2" xfId="4109"/>
    <cellStyle name="Normal 9 2 10 3" xfId="4110"/>
    <cellStyle name="Normal 9 2 11" xfId="4111"/>
    <cellStyle name="Normal 9 2 11 2" xfId="4112"/>
    <cellStyle name="Normal 9 2 11 3" xfId="4113"/>
    <cellStyle name="Normal 9 2 12" xfId="4114"/>
    <cellStyle name="Normal 9 2 12 2" xfId="4115"/>
    <cellStyle name="Normal 9 2 12 3" xfId="4116"/>
    <cellStyle name="Normal 9 2 13" xfId="4117"/>
    <cellStyle name="Normal 9 2 13 2" xfId="4118"/>
    <cellStyle name="Normal 9 2 13 3" xfId="4119"/>
    <cellStyle name="Normal 9 2 14" xfId="4120"/>
    <cellStyle name="Normal 9 2 14 2" xfId="4121"/>
    <cellStyle name="Normal 9 2 14 3" xfId="4122"/>
    <cellStyle name="Normal 9 2 15" xfId="4123"/>
    <cellStyle name="Normal 9 2 15 2" xfId="4124"/>
    <cellStyle name="Normal 9 2 15 3" xfId="4125"/>
    <cellStyle name="Normal 9 2 16" xfId="4126"/>
    <cellStyle name="Normal 9 2 16 2" xfId="4127"/>
    <cellStyle name="Normal 9 2 16 3" xfId="4128"/>
    <cellStyle name="Normal 9 2 17" xfId="4129"/>
    <cellStyle name="Normal 9 2 17 2" xfId="4130"/>
    <cellStyle name="Normal 9 2 17 3" xfId="4131"/>
    <cellStyle name="Normal 9 2 18" xfId="4132"/>
    <cellStyle name="Normal 9 2 18 2" xfId="4133"/>
    <cellStyle name="Normal 9 2 18 3" xfId="4134"/>
    <cellStyle name="Normal 9 2 19" xfId="4135"/>
    <cellStyle name="Normal 9 2 19 2" xfId="4136"/>
    <cellStyle name="Normal 9 2 19 3" xfId="4137"/>
    <cellStyle name="Normal 9 2 2" xfId="4138"/>
    <cellStyle name="Normal 9 2 2 2" xfId="4139"/>
    <cellStyle name="Normal 9 2 2 3" xfId="4140"/>
    <cellStyle name="Normal 9 2 20" xfId="4141"/>
    <cellStyle name="Normal 9 2 20 2" xfId="4142"/>
    <cellStyle name="Normal 9 2 20 3" xfId="4143"/>
    <cellStyle name="Normal 9 2 21" xfId="4144"/>
    <cellStyle name="Normal 9 2 21 2" xfId="4145"/>
    <cellStyle name="Normal 9 2 21 3" xfId="4146"/>
    <cellStyle name="Normal 9 2 22" xfId="4147"/>
    <cellStyle name="Normal 9 2 22 2" xfId="4148"/>
    <cellStyle name="Normal 9 2 22 3" xfId="4149"/>
    <cellStyle name="Normal 9 2 23" xfId="4150"/>
    <cellStyle name="Normal 9 2 23 2" xfId="4151"/>
    <cellStyle name="Normal 9 2 23 3" xfId="4152"/>
    <cellStyle name="Normal 9 2 24" xfId="4153"/>
    <cellStyle name="Normal 9 2 24 2" xfId="4154"/>
    <cellStyle name="Normal 9 2 24 3" xfId="4155"/>
    <cellStyle name="Normal 9 2 25" xfId="4156"/>
    <cellStyle name="Normal 9 2 25 2" xfId="4157"/>
    <cellStyle name="Normal 9 2 25 3" xfId="4158"/>
    <cellStyle name="Normal 9 2 26" xfId="4159"/>
    <cellStyle name="Normal 9 2 26 2" xfId="4160"/>
    <cellStyle name="Normal 9 2 26 3" xfId="4161"/>
    <cellStyle name="Normal 9 2 27" xfId="4162"/>
    <cellStyle name="Normal 9 2 27 2" xfId="4163"/>
    <cellStyle name="Normal 9 2 27 3" xfId="4164"/>
    <cellStyle name="Normal 9 2 28" xfId="4165"/>
    <cellStyle name="Normal 9 2 28 2" xfId="4166"/>
    <cellStyle name="Normal 9 2 28 3" xfId="4167"/>
    <cellStyle name="Normal 9 2 29" xfId="4168"/>
    <cellStyle name="Normal 9 2 29 2" xfId="4169"/>
    <cellStyle name="Normal 9 2 29 3" xfId="4170"/>
    <cellStyle name="Normal 9 2 3" xfId="4171"/>
    <cellStyle name="Normal 9 2 3 2" xfId="4172"/>
    <cellStyle name="Normal 9 2 3 3" xfId="4173"/>
    <cellStyle name="Normal 9 2 30" xfId="4174"/>
    <cellStyle name="Normal 9 2 30 2" xfId="4175"/>
    <cellStyle name="Normal 9 2 30 3" xfId="4176"/>
    <cellStyle name="Normal 9 2 31" xfId="4177"/>
    <cellStyle name="Normal 9 2 31 2" xfId="4178"/>
    <cellStyle name="Normal 9 2 31 3" xfId="4179"/>
    <cellStyle name="Normal 9 2 32" xfId="4180"/>
    <cellStyle name="Normal 9 2 32 2" xfId="4181"/>
    <cellStyle name="Normal 9 2 32 3" xfId="4182"/>
    <cellStyle name="Normal 9 2 33" xfId="4183"/>
    <cellStyle name="Normal 9 2 33 2" xfId="4184"/>
    <cellStyle name="Normal 9 2 33 3" xfId="4185"/>
    <cellStyle name="Normal 9 2 34" xfId="4186"/>
    <cellStyle name="Normal 9 2 34 2" xfId="4187"/>
    <cellStyle name="Normal 9 2 34 3" xfId="4188"/>
    <cellStyle name="Normal 9 2 35" xfId="4189"/>
    <cellStyle name="Normal 9 2 35 2" xfId="4190"/>
    <cellStyle name="Normal 9 2 35 3" xfId="4191"/>
    <cellStyle name="Normal 9 2 36" xfId="4192"/>
    <cellStyle name="Normal 9 2 37" xfId="4193"/>
    <cellStyle name="Normal 9 2 4" xfId="4194"/>
    <cellStyle name="Normal 9 2 4 2" xfId="4195"/>
    <cellStyle name="Normal 9 2 4 3" xfId="4196"/>
    <cellStyle name="Normal 9 2 5" xfId="4197"/>
    <cellStyle name="Normal 9 2 5 2" xfId="4198"/>
    <cellStyle name="Normal 9 2 5 3" xfId="4199"/>
    <cellStyle name="Normal 9 2 6" xfId="4200"/>
    <cellStyle name="Normal 9 2 6 2" xfId="4201"/>
    <cellStyle name="Normal 9 2 6 3" xfId="4202"/>
    <cellStyle name="Normal 9 2 7" xfId="4203"/>
    <cellStyle name="Normal 9 2 7 2" xfId="4204"/>
    <cellStyle name="Normal 9 2 7 3" xfId="4205"/>
    <cellStyle name="Normal 9 2 8" xfId="4206"/>
    <cellStyle name="Normal 9 2 8 2" xfId="4207"/>
    <cellStyle name="Normal 9 2 8 3" xfId="4208"/>
    <cellStyle name="Normal 9 2 9" xfId="4209"/>
    <cellStyle name="Normal 9 2 9 2" xfId="4210"/>
    <cellStyle name="Normal 9 2 9 3" xfId="4211"/>
    <cellStyle name="Normal 9 3" xfId="4212"/>
    <cellStyle name="Normal 9 4" xfId="4213"/>
    <cellStyle name="Normal 9 5" xfId="4214"/>
    <cellStyle name="Normal 9_Cost_Table__2014-15" xfId="4215"/>
    <cellStyle name="Normal 90" xfId="4216"/>
    <cellStyle name="Normal 90 2" xfId="4217"/>
    <cellStyle name="Normal 90 3" xfId="4218"/>
    <cellStyle name="Normal 91" xfId="4219"/>
    <cellStyle name="Normal 92" xfId="4220"/>
    <cellStyle name="Normal 93" xfId="4221"/>
    <cellStyle name="Normal 94" xfId="4222"/>
    <cellStyle name="Normal 95" xfId="4223"/>
    <cellStyle name="Normal 96" xfId="4224"/>
    <cellStyle name="Normal 97" xfId="4225"/>
    <cellStyle name="Normal 98" xfId="4226"/>
    <cellStyle name="Normal 99" xfId="4227"/>
    <cellStyle name="Normal_Total AWP&amp;B and Release of Centre and State Share" xfId="5"/>
    <cellStyle name="Note 10" xfId="4228"/>
    <cellStyle name="Note 10 2" xfId="4229"/>
    <cellStyle name="Note 11" xfId="4230"/>
    <cellStyle name="Note 11 2" xfId="4231"/>
    <cellStyle name="Note 12" xfId="4232"/>
    <cellStyle name="Note 12 2" xfId="4233"/>
    <cellStyle name="Note 13" xfId="4234"/>
    <cellStyle name="Note 13 2" xfId="4235"/>
    <cellStyle name="Note 14" xfId="4236"/>
    <cellStyle name="Note 14 2" xfId="4237"/>
    <cellStyle name="Note 15" xfId="4238"/>
    <cellStyle name="Note 15 2" xfId="4239"/>
    <cellStyle name="Note 16" xfId="4240"/>
    <cellStyle name="Note 16 2" xfId="4241"/>
    <cellStyle name="Note 17" xfId="4242"/>
    <cellStyle name="Note 17 2" xfId="4243"/>
    <cellStyle name="Note 18" xfId="4244"/>
    <cellStyle name="Note 18 2" xfId="4245"/>
    <cellStyle name="Note 19" xfId="4246"/>
    <cellStyle name="Note 19 2" xfId="4247"/>
    <cellStyle name="Note 2" xfId="4248"/>
    <cellStyle name="Note 2 2" xfId="4249"/>
    <cellStyle name="Note 20" xfId="4250"/>
    <cellStyle name="Note 20 2" xfId="4251"/>
    <cellStyle name="Note 21" xfId="4252"/>
    <cellStyle name="Note 21 2" xfId="4253"/>
    <cellStyle name="Note 22" xfId="4254"/>
    <cellStyle name="Note 22 2" xfId="4255"/>
    <cellStyle name="Note 23" xfId="4256"/>
    <cellStyle name="Note 23 2" xfId="4257"/>
    <cellStyle name="Note 24" xfId="4258"/>
    <cellStyle name="Note 24 2" xfId="4259"/>
    <cellStyle name="Note 25" xfId="4260"/>
    <cellStyle name="Note 25 2" xfId="4261"/>
    <cellStyle name="Note 26" xfId="4262"/>
    <cellStyle name="Note 26 2" xfId="4263"/>
    <cellStyle name="Note 27" xfId="4264"/>
    <cellStyle name="Note 27 2" xfId="4265"/>
    <cellStyle name="Note 28" xfId="4266"/>
    <cellStyle name="Note 28 2" xfId="4267"/>
    <cellStyle name="Note 29" xfId="4268"/>
    <cellStyle name="Note 29 2" xfId="4269"/>
    <cellStyle name="Note 3" xfId="4270"/>
    <cellStyle name="Note 3 2" xfId="4271"/>
    <cellStyle name="Note 30" xfId="4272"/>
    <cellStyle name="Note 30 2" xfId="4273"/>
    <cellStyle name="Note 31" xfId="4274"/>
    <cellStyle name="Note 31 2" xfId="4275"/>
    <cellStyle name="Note 4" xfId="4276"/>
    <cellStyle name="Note 4 2" xfId="4277"/>
    <cellStyle name="Note 5" xfId="4278"/>
    <cellStyle name="Note 5 2" xfId="4279"/>
    <cellStyle name="Note 6" xfId="4280"/>
    <cellStyle name="Note 6 2" xfId="4281"/>
    <cellStyle name="Note 7" xfId="4282"/>
    <cellStyle name="Note 7 2" xfId="4283"/>
    <cellStyle name="Note 8" xfId="4284"/>
    <cellStyle name="Note 8 2" xfId="4285"/>
    <cellStyle name="Note 9" xfId="4286"/>
    <cellStyle name="Note 9 2" xfId="4287"/>
    <cellStyle name="Output 10" xfId="4288"/>
    <cellStyle name="Output 11" xfId="4289"/>
    <cellStyle name="Output 12" xfId="4290"/>
    <cellStyle name="Output 13" xfId="4291"/>
    <cellStyle name="Output 14" xfId="4292"/>
    <cellStyle name="Output 15" xfId="4293"/>
    <cellStyle name="Output 16" xfId="4294"/>
    <cellStyle name="Output 17" xfId="4295"/>
    <cellStyle name="Output 18" xfId="4296"/>
    <cellStyle name="Output 19" xfId="4297"/>
    <cellStyle name="Output 2" xfId="4298"/>
    <cellStyle name="Output 2 2" xfId="4299"/>
    <cellStyle name="Output 20" xfId="4300"/>
    <cellStyle name="Output 21" xfId="4301"/>
    <cellStyle name="Output 22" xfId="4302"/>
    <cellStyle name="Output 23" xfId="4303"/>
    <cellStyle name="Output 24" xfId="4304"/>
    <cellStyle name="Output 25" xfId="4305"/>
    <cellStyle name="Output 26" xfId="4306"/>
    <cellStyle name="Output 27" xfId="4307"/>
    <cellStyle name="Output 28" xfId="4308"/>
    <cellStyle name="Output 29" xfId="4309"/>
    <cellStyle name="Output 3" xfId="4310"/>
    <cellStyle name="Output 30" xfId="4311"/>
    <cellStyle name="Output 31" xfId="4312"/>
    <cellStyle name="Output 4" xfId="4313"/>
    <cellStyle name="Output 5" xfId="4314"/>
    <cellStyle name="Output 6" xfId="4315"/>
    <cellStyle name="Output 7" xfId="4316"/>
    <cellStyle name="Output 8" xfId="4317"/>
    <cellStyle name="Output 9" xfId="4318"/>
    <cellStyle name="Percent [2]" xfId="4319"/>
    <cellStyle name="Percent [2] 2" xfId="4320"/>
    <cellStyle name="Percent [2] 3" xfId="4321"/>
    <cellStyle name="Percent [2] 3 2" xfId="4322"/>
    <cellStyle name="Percent [2] 4" xfId="4323"/>
    <cellStyle name="Percent 10" xfId="4324"/>
    <cellStyle name="Percent 10 2" xfId="4325"/>
    <cellStyle name="Percent 11" xfId="4326"/>
    <cellStyle name="Percent 12" xfId="4327"/>
    <cellStyle name="Percent 13" xfId="4328"/>
    <cellStyle name="Percent 14" xfId="4329"/>
    <cellStyle name="Percent 15" xfId="4330"/>
    <cellStyle name="Percent 16" xfId="4331"/>
    <cellStyle name="Percent 17" xfId="4332"/>
    <cellStyle name="Percent 18" xfId="4333"/>
    <cellStyle name="Percent 19" xfId="4334"/>
    <cellStyle name="Percent 2" xfId="6"/>
    <cellStyle name="Percent 2 10" xfId="4335"/>
    <cellStyle name="Percent 2 11" xfId="4336"/>
    <cellStyle name="Percent 2 2" xfId="4337"/>
    <cellStyle name="Percent 2 2 2" xfId="4338"/>
    <cellStyle name="Percent 2 2 3" xfId="4339"/>
    <cellStyle name="Percent 2 3" xfId="4340"/>
    <cellStyle name="Percent 2 4" xfId="4341"/>
    <cellStyle name="Percent 2 5" xfId="4342"/>
    <cellStyle name="Percent 2 6" xfId="4343"/>
    <cellStyle name="Percent 2 7" xfId="4344"/>
    <cellStyle name="Percent 2 8" xfId="4345"/>
    <cellStyle name="Percent 2 9" xfId="4346"/>
    <cellStyle name="Percent 20" xfId="4347"/>
    <cellStyle name="Percent 21" xfId="4348"/>
    <cellStyle name="Percent 22" xfId="4349"/>
    <cellStyle name="Percent 23" xfId="4350"/>
    <cellStyle name="Percent 24" xfId="4351"/>
    <cellStyle name="Percent 25" xfId="4352"/>
    <cellStyle name="Percent 26" xfId="4353"/>
    <cellStyle name="Percent 27" xfId="4354"/>
    <cellStyle name="Percent 28" xfId="4355"/>
    <cellStyle name="Percent 29" xfId="4356"/>
    <cellStyle name="Percent 3" xfId="4357"/>
    <cellStyle name="Percent 3 10" xfId="4358"/>
    <cellStyle name="Percent 3 10 2" xfId="4359"/>
    <cellStyle name="Percent 3 11" xfId="4360"/>
    <cellStyle name="Percent 3 12" xfId="4361"/>
    <cellStyle name="Percent 3 13" xfId="4362"/>
    <cellStyle name="Percent 3 14" xfId="4363"/>
    <cellStyle name="Percent 3 15" xfId="4364"/>
    <cellStyle name="Percent 3 16" xfId="4365"/>
    <cellStyle name="Percent 3 17" xfId="4366"/>
    <cellStyle name="Percent 3 18" xfId="4367"/>
    <cellStyle name="Percent 3 19" xfId="4368"/>
    <cellStyle name="Percent 3 2" xfId="4369"/>
    <cellStyle name="Percent 3 2 2" xfId="4370"/>
    <cellStyle name="Percent 3 20" xfId="4371"/>
    <cellStyle name="Percent 3 21" xfId="4372"/>
    <cellStyle name="Percent 3 22" xfId="4373"/>
    <cellStyle name="Percent 3 23" xfId="4374"/>
    <cellStyle name="Percent 3 24" xfId="4375"/>
    <cellStyle name="Percent 3 25" xfId="4376"/>
    <cellStyle name="Percent 3 26" xfId="4377"/>
    <cellStyle name="Percent 3 27" xfId="4378"/>
    <cellStyle name="Percent 3 28" xfId="4379"/>
    <cellStyle name="Percent 3 29" xfId="4380"/>
    <cellStyle name="Percent 3 3" xfId="4381"/>
    <cellStyle name="Percent 3 3 2" xfId="4382"/>
    <cellStyle name="Percent 3 30" xfId="4383"/>
    <cellStyle name="Percent 3 31" xfId="4384"/>
    <cellStyle name="Percent 3 32" xfId="4385"/>
    <cellStyle name="Percent 3 33" xfId="4386"/>
    <cellStyle name="Percent 3 34" xfId="4387"/>
    <cellStyle name="Percent 3 35" xfId="4388"/>
    <cellStyle name="Percent 3 36" xfId="4389"/>
    <cellStyle name="Percent 3 37" xfId="4390"/>
    <cellStyle name="Percent 3 38" xfId="4391"/>
    <cellStyle name="Percent 3 39" xfId="4392"/>
    <cellStyle name="Percent 3 4" xfId="4393"/>
    <cellStyle name="Percent 3 4 2" xfId="4394"/>
    <cellStyle name="Percent 3 40" xfId="4395"/>
    <cellStyle name="Percent 3 41" xfId="4396"/>
    <cellStyle name="Percent 3 42" xfId="4397"/>
    <cellStyle name="Percent 3 43" xfId="4398"/>
    <cellStyle name="Percent 3 44" xfId="4399"/>
    <cellStyle name="Percent 3 45" xfId="4400"/>
    <cellStyle name="Percent 3 46" xfId="4401"/>
    <cellStyle name="Percent 3 47" xfId="4402"/>
    <cellStyle name="Percent 3 48" xfId="4403"/>
    <cellStyle name="Percent 3 5" xfId="4404"/>
    <cellStyle name="Percent 3 5 2" xfId="4405"/>
    <cellStyle name="Percent 3 5 3" xfId="4406"/>
    <cellStyle name="Percent 3 6" xfId="4407"/>
    <cellStyle name="Percent 3 7" xfId="4408"/>
    <cellStyle name="Percent 3 8" xfId="4409"/>
    <cellStyle name="Percent 3 9" xfId="4410"/>
    <cellStyle name="Percent 30" xfId="4411"/>
    <cellStyle name="Percent 31" xfId="4412"/>
    <cellStyle name="Percent 32" xfId="4413"/>
    <cellStyle name="Percent 33" xfId="4414"/>
    <cellStyle name="Percent 34" xfId="4415"/>
    <cellStyle name="Percent 35" xfId="4416"/>
    <cellStyle name="Percent 36" xfId="4417"/>
    <cellStyle name="Percent 37" xfId="4418"/>
    <cellStyle name="Percent 38" xfId="4419"/>
    <cellStyle name="Percent 39" xfId="4420"/>
    <cellStyle name="Percent 4" xfId="4421"/>
    <cellStyle name="Percent 4 2" xfId="4422"/>
    <cellStyle name="Percent 4 2 2" xfId="4423"/>
    <cellStyle name="Percent 4 2 2 2" xfId="4424"/>
    <cellStyle name="Percent 4 2 3" xfId="4425"/>
    <cellStyle name="Percent 4 3" xfId="4426"/>
    <cellStyle name="Percent 4 3 2" xfId="4427"/>
    <cellStyle name="Percent 4 4" xfId="4428"/>
    <cellStyle name="Percent 4 4 2" xfId="4429"/>
    <cellStyle name="Percent 4 5" xfId="4430"/>
    <cellStyle name="Percent 40" xfId="4431"/>
    <cellStyle name="Percent 41" xfId="4432"/>
    <cellStyle name="Percent 42" xfId="4433"/>
    <cellStyle name="Percent 43" xfId="4434"/>
    <cellStyle name="Percent 44" xfId="4435"/>
    <cellStyle name="Percent 45" xfId="4436"/>
    <cellStyle name="Percent 46" xfId="4437"/>
    <cellStyle name="Percent 47" xfId="4438"/>
    <cellStyle name="Percent 48" xfId="4439"/>
    <cellStyle name="Percent 49" xfId="4440"/>
    <cellStyle name="Percent 5" xfId="4441"/>
    <cellStyle name="Percent 5 2" xfId="4442"/>
    <cellStyle name="Percent 5 3" xfId="4443"/>
    <cellStyle name="Percent 5 4" xfId="4444"/>
    <cellStyle name="Percent 50" xfId="4445"/>
    <cellStyle name="Percent 51" xfId="4446"/>
    <cellStyle name="Percent 52" xfId="4447"/>
    <cellStyle name="Percent 53" xfId="4448"/>
    <cellStyle name="Percent 54" xfId="4449"/>
    <cellStyle name="Percent 55" xfId="4450"/>
    <cellStyle name="Percent 56" xfId="4451"/>
    <cellStyle name="Percent 57" xfId="4452"/>
    <cellStyle name="Percent 58" xfId="4453"/>
    <cellStyle name="Percent 59" xfId="4454"/>
    <cellStyle name="Percent 6" xfId="4455"/>
    <cellStyle name="Percent 6 2" xfId="4456"/>
    <cellStyle name="Percent 6 3" xfId="4457"/>
    <cellStyle name="Percent 60" xfId="4458"/>
    <cellStyle name="Percent 61" xfId="4459"/>
    <cellStyle name="Percent 62" xfId="4460"/>
    <cellStyle name="Percent 63" xfId="4461"/>
    <cellStyle name="Percent 64" xfId="4462"/>
    <cellStyle name="Percent 65" xfId="4463"/>
    <cellStyle name="Percent 66" xfId="4464"/>
    <cellStyle name="Percent 67" xfId="4465"/>
    <cellStyle name="Percent 68" xfId="4466"/>
    <cellStyle name="Percent 69" xfId="4467"/>
    <cellStyle name="Percent 7" xfId="4468"/>
    <cellStyle name="Percent 7 2" xfId="4469"/>
    <cellStyle name="Percent 70" xfId="4470"/>
    <cellStyle name="Percent 71" xfId="4471"/>
    <cellStyle name="Percent 72" xfId="4472"/>
    <cellStyle name="Percent 73" xfId="4473"/>
    <cellStyle name="Percent 74" xfId="4474"/>
    <cellStyle name="Percent 75" xfId="4475"/>
    <cellStyle name="Percent 76" xfId="4476"/>
    <cellStyle name="Percent 77" xfId="4477"/>
    <cellStyle name="Percent 78" xfId="4478"/>
    <cellStyle name="Percent 79" xfId="4479"/>
    <cellStyle name="Percent 8" xfId="4480"/>
    <cellStyle name="Percent 8 2" xfId="4481"/>
    <cellStyle name="Percent 80" xfId="4482"/>
    <cellStyle name="Percent 81" xfId="4483"/>
    <cellStyle name="Percent 82" xfId="4484"/>
    <cellStyle name="Percent 83" xfId="4485"/>
    <cellStyle name="Percent 84" xfId="4486"/>
    <cellStyle name="Percent 85" xfId="4487"/>
    <cellStyle name="Percent 86" xfId="4488"/>
    <cellStyle name="Percent 86 10" xfId="4489"/>
    <cellStyle name="Percent 86 11" xfId="4490"/>
    <cellStyle name="Percent 86 12" xfId="4491"/>
    <cellStyle name="Percent 86 13" xfId="4492"/>
    <cellStyle name="Percent 86 14" xfId="4493"/>
    <cellStyle name="Percent 86 15" xfId="4494"/>
    <cellStyle name="Percent 86 16" xfId="4495"/>
    <cellStyle name="Percent 86 17" xfId="4496"/>
    <cellStyle name="Percent 86 18" xfId="4497"/>
    <cellStyle name="Percent 86 19" xfId="4498"/>
    <cellStyle name="Percent 86 2" xfId="4499"/>
    <cellStyle name="Percent 86 20" xfId="4500"/>
    <cellStyle name="Percent 86 21" xfId="4501"/>
    <cellStyle name="Percent 86 22" xfId="4502"/>
    <cellStyle name="Percent 86 23" xfId="4503"/>
    <cellStyle name="Percent 86 24" xfId="4504"/>
    <cellStyle name="Percent 86 25" xfId="4505"/>
    <cellStyle name="Percent 86 26" xfId="4506"/>
    <cellStyle name="Percent 86 27" xfId="4507"/>
    <cellStyle name="Percent 86 28" xfId="4508"/>
    <cellStyle name="Percent 86 29" xfId="4509"/>
    <cellStyle name="Percent 86 3" xfId="4510"/>
    <cellStyle name="Percent 86 30" xfId="4511"/>
    <cellStyle name="Percent 86 31" xfId="4512"/>
    <cellStyle name="Percent 86 32" xfId="4513"/>
    <cellStyle name="Percent 86 33" xfId="4514"/>
    <cellStyle name="Percent 86 34" xfId="4515"/>
    <cellStyle name="Percent 86 35" xfId="4516"/>
    <cellStyle name="Percent 86 36" xfId="4517"/>
    <cellStyle name="Percent 86 37" xfId="4518"/>
    <cellStyle name="Percent 86 4" xfId="4519"/>
    <cellStyle name="Percent 86 5" xfId="4520"/>
    <cellStyle name="Percent 86 6" xfId="4521"/>
    <cellStyle name="Percent 86 7" xfId="4522"/>
    <cellStyle name="Percent 86 8" xfId="4523"/>
    <cellStyle name="Percent 86 9" xfId="4524"/>
    <cellStyle name="Percent 87" xfId="4525"/>
    <cellStyle name="Percent 88" xfId="4526"/>
    <cellStyle name="Percent 88 2" xfId="4527"/>
    <cellStyle name="Percent 88 3" xfId="4528"/>
    <cellStyle name="Percent 88 4" xfId="4529"/>
    <cellStyle name="Percent 88 5" xfId="4530"/>
    <cellStyle name="Percent 89" xfId="4531"/>
    <cellStyle name="Percent 9" xfId="4532"/>
    <cellStyle name="Percent 9 2" xfId="4533"/>
    <cellStyle name="Red" xfId="4534"/>
    <cellStyle name="RevList" xfId="4535"/>
    <cellStyle name="Subtotal" xfId="4536"/>
    <cellStyle name="Title 10" xfId="4537"/>
    <cellStyle name="Title 10 2" xfId="4538"/>
    <cellStyle name="Title 10 3" xfId="4539"/>
    <cellStyle name="Title 11" xfId="4540"/>
    <cellStyle name="Title 11 2" xfId="4541"/>
    <cellStyle name="Title 11 3" xfId="4542"/>
    <cellStyle name="Title 12" xfId="4543"/>
    <cellStyle name="Title 12 2" xfId="4544"/>
    <cellStyle name="Title 12 3" xfId="4545"/>
    <cellStyle name="Title 13" xfId="4546"/>
    <cellStyle name="Title 13 2" xfId="4547"/>
    <cellStyle name="Title 13 3" xfId="4548"/>
    <cellStyle name="Title 14" xfId="4549"/>
    <cellStyle name="Title 14 2" xfId="4550"/>
    <cellStyle name="Title 14 3" xfId="4551"/>
    <cellStyle name="Title 15" xfId="4552"/>
    <cellStyle name="Title 15 2" xfId="4553"/>
    <cellStyle name="Title 15 3" xfId="4554"/>
    <cellStyle name="Title 16" xfId="4555"/>
    <cellStyle name="Title 16 2" xfId="4556"/>
    <cellStyle name="Title 16 3" xfId="4557"/>
    <cellStyle name="Title 17" xfId="4558"/>
    <cellStyle name="Title 17 2" xfId="4559"/>
    <cellStyle name="Title 17 3" xfId="4560"/>
    <cellStyle name="Title 18" xfId="4561"/>
    <cellStyle name="Title 18 2" xfId="4562"/>
    <cellStyle name="Title 18 3" xfId="4563"/>
    <cellStyle name="Title 19" xfId="4564"/>
    <cellStyle name="Title 19 2" xfId="4565"/>
    <cellStyle name="Title 19 3" xfId="4566"/>
    <cellStyle name="Title 2" xfId="4567"/>
    <cellStyle name="Title 2 2" xfId="4568"/>
    <cellStyle name="Title 2 3" xfId="4569"/>
    <cellStyle name="Title 20" xfId="4570"/>
    <cellStyle name="Title 20 2" xfId="4571"/>
    <cellStyle name="Title 20 3" xfId="4572"/>
    <cellStyle name="Title 21" xfId="4573"/>
    <cellStyle name="Title 21 2" xfId="4574"/>
    <cellStyle name="Title 21 3" xfId="4575"/>
    <cellStyle name="Title 22" xfId="4576"/>
    <cellStyle name="Title 22 2" xfId="4577"/>
    <cellStyle name="Title 22 3" xfId="4578"/>
    <cellStyle name="Title 23" xfId="4579"/>
    <cellStyle name="Title 23 2" xfId="4580"/>
    <cellStyle name="Title 23 3" xfId="4581"/>
    <cellStyle name="Title 24" xfId="4582"/>
    <cellStyle name="Title 24 2" xfId="4583"/>
    <cellStyle name="Title 24 3" xfId="4584"/>
    <cellStyle name="Title 25" xfId="4585"/>
    <cellStyle name="Title 25 2" xfId="4586"/>
    <cellStyle name="Title 25 3" xfId="4587"/>
    <cellStyle name="Title 26" xfId="4588"/>
    <cellStyle name="Title 26 2" xfId="4589"/>
    <cellStyle name="Title 26 3" xfId="4590"/>
    <cellStyle name="Title 27" xfId="4591"/>
    <cellStyle name="Title 27 2" xfId="4592"/>
    <cellStyle name="Title 27 3" xfId="4593"/>
    <cellStyle name="Title 28" xfId="4594"/>
    <cellStyle name="Title 28 2" xfId="4595"/>
    <cellStyle name="Title 28 3" xfId="4596"/>
    <cellStyle name="Title 29" xfId="4597"/>
    <cellStyle name="Title 29 2" xfId="4598"/>
    <cellStyle name="Title 29 3" xfId="4599"/>
    <cellStyle name="Title 3" xfId="4600"/>
    <cellStyle name="Title 3 2" xfId="4601"/>
    <cellStyle name="Title 3 3" xfId="4602"/>
    <cellStyle name="Title 30" xfId="4603"/>
    <cellStyle name="Title 30 2" xfId="4604"/>
    <cellStyle name="Title 30 3" xfId="4605"/>
    <cellStyle name="Title 31" xfId="4606"/>
    <cellStyle name="Title 31 2" xfId="4607"/>
    <cellStyle name="Title 31 3" xfId="4608"/>
    <cellStyle name="Title 32" xfId="4609"/>
    <cellStyle name="Title 4" xfId="4610"/>
    <cellStyle name="Title 4 2" xfId="4611"/>
    <cellStyle name="Title 4 3" xfId="4612"/>
    <cellStyle name="Title 5" xfId="4613"/>
    <cellStyle name="Title 5 2" xfId="4614"/>
    <cellStyle name="Title 5 3" xfId="4615"/>
    <cellStyle name="Title 6" xfId="4616"/>
    <cellStyle name="Title 6 2" xfId="4617"/>
    <cellStyle name="Title 6 3" xfId="4618"/>
    <cellStyle name="Title 7" xfId="4619"/>
    <cellStyle name="Title 7 2" xfId="4620"/>
    <cellStyle name="Title 7 3" xfId="4621"/>
    <cellStyle name="Title 8" xfId="4622"/>
    <cellStyle name="Title 8 2" xfId="4623"/>
    <cellStyle name="Title 8 3" xfId="4624"/>
    <cellStyle name="Title 9" xfId="4625"/>
    <cellStyle name="Title 9 2" xfId="4626"/>
    <cellStyle name="Title 9 3" xfId="4627"/>
    <cellStyle name="Total 10" xfId="4628"/>
    <cellStyle name="Total 10 2" xfId="4629"/>
    <cellStyle name="Total 10 3" xfId="4630"/>
    <cellStyle name="Total 11" xfId="4631"/>
    <cellStyle name="Total 11 2" xfId="4632"/>
    <cellStyle name="Total 11 3" xfId="4633"/>
    <cellStyle name="Total 12" xfId="4634"/>
    <cellStyle name="Total 12 2" xfId="4635"/>
    <cellStyle name="Total 12 3" xfId="4636"/>
    <cellStyle name="Total 13" xfId="4637"/>
    <cellStyle name="Total 13 2" xfId="4638"/>
    <cellStyle name="Total 13 3" xfId="4639"/>
    <cellStyle name="Total 14" xfId="4640"/>
    <cellStyle name="Total 14 2" xfId="4641"/>
    <cellStyle name="Total 14 3" xfId="4642"/>
    <cellStyle name="Total 15" xfId="4643"/>
    <cellStyle name="Total 15 2" xfId="4644"/>
    <cellStyle name="Total 15 3" xfId="4645"/>
    <cellStyle name="Total 16" xfId="4646"/>
    <cellStyle name="Total 16 2" xfId="4647"/>
    <cellStyle name="Total 16 3" xfId="4648"/>
    <cellStyle name="Total 17" xfId="4649"/>
    <cellStyle name="Total 17 2" xfId="4650"/>
    <cellStyle name="Total 17 3" xfId="4651"/>
    <cellStyle name="Total 18" xfId="4652"/>
    <cellStyle name="Total 18 2" xfId="4653"/>
    <cellStyle name="Total 18 3" xfId="4654"/>
    <cellStyle name="Total 19" xfId="4655"/>
    <cellStyle name="Total 19 2" xfId="4656"/>
    <cellStyle name="Total 19 3" xfId="4657"/>
    <cellStyle name="Total 2" xfId="4658"/>
    <cellStyle name="Total 2 2" xfId="4659"/>
    <cellStyle name="Total 2 3" xfId="4660"/>
    <cellStyle name="Total 20" xfId="4661"/>
    <cellStyle name="Total 20 2" xfId="4662"/>
    <cellStyle name="Total 20 3" xfId="4663"/>
    <cellStyle name="Total 21" xfId="4664"/>
    <cellStyle name="Total 21 2" xfId="4665"/>
    <cellStyle name="Total 21 3" xfId="4666"/>
    <cellStyle name="Total 22" xfId="4667"/>
    <cellStyle name="Total 22 2" xfId="4668"/>
    <cellStyle name="Total 22 3" xfId="4669"/>
    <cellStyle name="Total 23" xfId="4670"/>
    <cellStyle name="Total 23 2" xfId="4671"/>
    <cellStyle name="Total 23 3" xfId="4672"/>
    <cellStyle name="Total 24" xfId="4673"/>
    <cellStyle name="Total 24 2" xfId="4674"/>
    <cellStyle name="Total 24 3" xfId="4675"/>
    <cellStyle name="Total 25" xfId="4676"/>
    <cellStyle name="Total 25 2" xfId="4677"/>
    <cellStyle name="Total 25 3" xfId="4678"/>
    <cellStyle name="Total 26" xfId="4679"/>
    <cellStyle name="Total 26 2" xfId="4680"/>
    <cellStyle name="Total 26 3" xfId="4681"/>
    <cellStyle name="Total 27" xfId="4682"/>
    <cellStyle name="Total 27 2" xfId="4683"/>
    <cellStyle name="Total 27 3" xfId="4684"/>
    <cellStyle name="Total 28" xfId="4685"/>
    <cellStyle name="Total 28 2" xfId="4686"/>
    <cellStyle name="Total 28 3" xfId="4687"/>
    <cellStyle name="Total 29" xfId="4688"/>
    <cellStyle name="Total 29 2" xfId="4689"/>
    <cellStyle name="Total 29 3" xfId="4690"/>
    <cellStyle name="Total 3" xfId="4691"/>
    <cellStyle name="Total 3 2" xfId="4692"/>
    <cellStyle name="Total 3 3" xfId="4693"/>
    <cellStyle name="Total 30" xfId="4694"/>
    <cellStyle name="Total 30 2" xfId="4695"/>
    <cellStyle name="Total 30 3" xfId="4696"/>
    <cellStyle name="Total 31" xfId="4697"/>
    <cellStyle name="Total 31 2" xfId="4698"/>
    <cellStyle name="Total 31 3" xfId="4699"/>
    <cellStyle name="Total 32" xfId="4700"/>
    <cellStyle name="Total 4" xfId="4701"/>
    <cellStyle name="Total 4 2" xfId="4702"/>
    <cellStyle name="Total 4 3" xfId="4703"/>
    <cellStyle name="Total 5" xfId="4704"/>
    <cellStyle name="Total 5 2" xfId="4705"/>
    <cellStyle name="Total 5 3" xfId="4706"/>
    <cellStyle name="Total 6" xfId="4707"/>
    <cellStyle name="Total 6 2" xfId="4708"/>
    <cellStyle name="Total 6 3" xfId="4709"/>
    <cellStyle name="Total 7" xfId="4710"/>
    <cellStyle name="Total 7 2" xfId="4711"/>
    <cellStyle name="Total 7 3" xfId="4712"/>
    <cellStyle name="Total 8" xfId="4713"/>
    <cellStyle name="Total 8 2" xfId="4714"/>
    <cellStyle name="Total 8 3" xfId="4715"/>
    <cellStyle name="Total 9" xfId="4716"/>
    <cellStyle name="Total 9 2" xfId="4717"/>
    <cellStyle name="Total 9 3" xfId="4718"/>
    <cellStyle name="Währung [0]_RESULTS" xfId="4719"/>
    <cellStyle name="Währung_RESULTS" xfId="4720"/>
    <cellStyle name="Warning Text 10" xfId="4721"/>
    <cellStyle name="Warning Text 11" xfId="4722"/>
    <cellStyle name="Warning Text 12" xfId="4723"/>
    <cellStyle name="Warning Text 13" xfId="4724"/>
    <cellStyle name="Warning Text 14" xfId="4725"/>
    <cellStyle name="Warning Text 15" xfId="4726"/>
    <cellStyle name="Warning Text 16" xfId="4727"/>
    <cellStyle name="Warning Text 17" xfId="4728"/>
    <cellStyle name="Warning Text 18" xfId="4729"/>
    <cellStyle name="Warning Text 19" xfId="4730"/>
    <cellStyle name="Warning Text 2" xfId="4731"/>
    <cellStyle name="Warning Text 2 2" xfId="4732"/>
    <cellStyle name="Warning Text 20" xfId="4733"/>
    <cellStyle name="Warning Text 21" xfId="4734"/>
    <cellStyle name="Warning Text 22" xfId="4735"/>
    <cellStyle name="Warning Text 23" xfId="4736"/>
    <cellStyle name="Warning Text 24" xfId="4737"/>
    <cellStyle name="Warning Text 25" xfId="4738"/>
    <cellStyle name="Warning Text 26" xfId="4739"/>
    <cellStyle name="Warning Text 27" xfId="4740"/>
    <cellStyle name="Warning Text 28" xfId="4741"/>
    <cellStyle name="Warning Text 29" xfId="4742"/>
    <cellStyle name="Warning Text 3" xfId="4743"/>
    <cellStyle name="Warning Text 30" xfId="4744"/>
    <cellStyle name="Warning Text 31" xfId="4745"/>
    <cellStyle name="Warning Text 4" xfId="4746"/>
    <cellStyle name="Warning Text 5" xfId="4747"/>
    <cellStyle name="Warning Text 6" xfId="4748"/>
    <cellStyle name="Warning Text 7" xfId="4749"/>
    <cellStyle name="Warning Text 8" xfId="4750"/>
    <cellStyle name="Warning Text 9" xfId="4751"/>
    <cellStyle name="똿뗦먛귟 [0.00]_PRODUCT DETAIL Q1" xfId="4752"/>
    <cellStyle name="똿뗦먛귟_PRODUCT DETAIL Q1" xfId="4753"/>
    <cellStyle name="믅됞 [0.00]_PRODUCT DETAIL Q1" xfId="4754"/>
    <cellStyle name="믅됞_PRODUCT DETAIL Q1" xfId="4755"/>
    <cellStyle name="백분율_HOBONG" xfId="4756"/>
    <cellStyle name="뷭?_BOOKSHIP" xfId="4757"/>
    <cellStyle name="콤마 [0]_1202" xfId="4758"/>
    <cellStyle name="콤마_1202" xfId="4759"/>
    <cellStyle name="통화 [0]_1202" xfId="4760"/>
    <cellStyle name="통화_1202" xfId="4761"/>
    <cellStyle name="표준_(정보부문)월별인원계획" xfId="47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py%20of%20Budget%20%2009-10%20Final%20%2019_02_09%20SPO%20on%20Gcpe\Bhavnagar\Ahmedabad_Approved_08-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sa-final-files/Approved-AWPs/SSA-AWP2011-12/AWP&amp;B2011-12%20PAB%20Approved-Final/AWP-09-10-after%20delhi-final/AWP-09-10-Table-MM-CALC/EFA/JRM_New_Folder/UEE-NOV-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u\resu\EFA\JRM_New_Folder\UEE-Oct-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sa-final-files/Approved-AWPs/SSA-AWP2011-12/AWP&amp;B2011-12%20PAB%20Approved-Final/MP%20State%20AWP_GOI%20TABLES%202011-12-Edci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-01\Users\Users\SMGUPT~1\AppData\Local\Temp\Rar$DI03.559\Users\SMGUPT~1\AppData\Local\Temp\Rar$DI00.347\Kalpnamam%20pendrive%20data\HARYANA%2009-10-tarun\budgetor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unita\Downloads\Users\Ram\Desktop\AWP&amp;B%202011-12\budgeto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de4parkash\c\WINDOWS\Desktop\civilworks%20adcil%20team\My%20Documents\ESTLDLAB_R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oma\Appraisal\Appraisal%202017-18\Haryana\Post%20PAB\Haryana%202017-18%20Costing%20Sheet%20(Post%20PAB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mita\Appraisal\Appraisal%202010-11\Mizoram\Proposal\Standart%20Table%20&amp;%20Costing%20-%20Mizoram\Amita\Gujarat\Copy%20of%20Budget%20%2009-10%20Final%20%2019_02_09%20SPO%20on%20Gcpe\Bhavnagar\Ahmedabad_Approved_08-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oma\Appraisal\Appraisal%202014-15\Uttarakhand\Copy%20of%20Budget%20%2009-10%20Final%20%2019_02_09%20SPO%20on%20Gcpe\Bhavnagar\Ahmedabad_Approved_08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u\resu\EFA\JRM_New_Folder\UEE-NOV-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-01\Users\Roma\Appraisal\Appraisal%202012-13\Goa%202012-13\post%20PAB\census2006\census2006\census2005\comat%20reports\SSA%20Districtwise%20Reason%20for%20Out%20of%20School%20(NEW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unita\Downloads\census2006\census2006\census2005\comat%20reports\SSA%20Districtwise%20Reason%20for%20Out%20of%20School%20(NEW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nic.in/uwc/webmail/attach/Civil/Final%20AC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nic.in/uwc/webmail/attach/Raw%20Material/Innovation%20she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FA/JRM_New_Folder/UEE-NOV-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sa"/>
      <sheetName val="Npegel"/>
      <sheetName val="Kgbv"/>
      <sheetName val="28"/>
    </sheetNames>
    <sheetDataSet>
      <sheetData sheetId="0" refreshError="1"/>
      <sheetData sheetId="1"/>
      <sheetData sheetId="2">
        <row r="1">
          <cell r="A1" t="str">
            <v xml:space="preserve"> District: Ahmedabad -State :Gujarat</v>
          </cell>
        </row>
        <row r="2">
          <cell r="A2" t="str">
            <v>Kasturba Gandhi Balika Vidhyalaya</v>
          </cell>
        </row>
        <row r="3">
          <cell r="A3" t="str">
            <v>2008-09</v>
          </cell>
        </row>
        <row r="5">
          <cell r="A5" t="str">
            <v>Sr.No.</v>
          </cell>
          <cell r="B5" t="str">
            <v>Item of Expenditure</v>
          </cell>
        </row>
        <row r="8">
          <cell r="B8" t="str">
            <v>Non-Recurring</v>
          </cell>
        </row>
        <row r="9">
          <cell r="A9">
            <v>1</v>
          </cell>
          <cell r="B9" t="str">
            <v>Building, Boundary Wall, Boring, Handpump, Electricity</v>
          </cell>
        </row>
        <row r="10">
          <cell r="A10">
            <v>2</v>
          </cell>
          <cell r="B10" t="str">
            <v>Furniture /Eqipment incliding kitchen equipment</v>
          </cell>
        </row>
        <row r="11">
          <cell r="A11">
            <v>3</v>
          </cell>
          <cell r="B11" t="str">
            <v>Teaching learining material and eqipment including library books</v>
          </cell>
        </row>
        <row r="12">
          <cell r="A12">
            <v>4</v>
          </cell>
          <cell r="B12" t="str">
            <v>Bedding</v>
          </cell>
        </row>
        <row r="13">
          <cell r="B13" t="str">
            <v>Total</v>
          </cell>
        </row>
        <row r="14">
          <cell r="B14" t="str">
            <v>Recurring Costs per annum</v>
          </cell>
        </row>
        <row r="15">
          <cell r="A15">
            <v>1</v>
          </cell>
          <cell r="B15" t="str">
            <v>Maintenance per trainee per month @ Rs 750 /-</v>
          </cell>
        </row>
        <row r="16">
          <cell r="A16">
            <v>2</v>
          </cell>
          <cell r="B16" t="str">
            <v>Rent of KGBV -ALS</v>
          </cell>
        </row>
        <row r="17">
          <cell r="A17">
            <v>3</v>
          </cell>
          <cell r="B17" t="str">
            <v>Stipend for trainees per month @ Rs 50 /-</v>
          </cell>
        </row>
        <row r="18">
          <cell r="A18">
            <v>4</v>
          </cell>
          <cell r="B18" t="str">
            <v>Suppl TLM stationary and other  Educational matorial @ Rs 50/- per month</v>
          </cell>
        </row>
        <row r="19">
          <cell r="A19">
            <v>5</v>
          </cell>
          <cell r="B19" t="str">
            <v>Examination Fee</v>
          </cell>
        </row>
        <row r="20">
          <cell r="A20">
            <v>6</v>
          </cell>
          <cell r="B20" t="str">
            <v>Salaries</v>
          </cell>
        </row>
        <row r="21">
          <cell r="B21" t="str">
            <v>(1) warden</v>
          </cell>
        </row>
        <row r="22">
          <cell r="B22" t="str">
            <v>(2) Support staff – (Accoutant / Assistant / Peon / Chokidar / Cook / Kitchan Exp / Catring Exp)</v>
          </cell>
        </row>
        <row r="23">
          <cell r="B23" t="str">
            <v>(3) Part time teachers</v>
          </cell>
        </row>
        <row r="24">
          <cell r="B24" t="str">
            <v>(4) Full time teachers</v>
          </cell>
        </row>
        <row r="25">
          <cell r="A25">
            <v>7</v>
          </cell>
          <cell r="B25" t="str">
            <v>Vocational training/Specific skill training</v>
          </cell>
        </row>
        <row r="26">
          <cell r="A26">
            <v>8</v>
          </cell>
          <cell r="B26" t="str">
            <v>Electricity/Water charges</v>
          </cell>
        </row>
        <row r="27">
          <cell r="A27">
            <v>9</v>
          </cell>
          <cell r="B27" t="str">
            <v>Medical care/Contingency@Rs. 750/- per child</v>
          </cell>
        </row>
        <row r="28">
          <cell r="B28" t="str">
            <v>Contingencies @ Rs 2000/- Per month</v>
          </cell>
        </row>
        <row r="29">
          <cell r="A29">
            <v>10</v>
          </cell>
          <cell r="B29" t="str">
            <v>Miscellnious including maintenance</v>
          </cell>
        </row>
        <row r="30">
          <cell r="A30">
            <v>11</v>
          </cell>
          <cell r="B30" t="str">
            <v>Preparatory camps</v>
          </cell>
        </row>
        <row r="31">
          <cell r="A31">
            <v>12</v>
          </cell>
          <cell r="B31" t="str">
            <v>PTAs/School Functions</v>
          </cell>
        </row>
        <row r="32">
          <cell r="A32">
            <v>13</v>
          </cell>
          <cell r="B32" t="str">
            <v>Capacity Building</v>
          </cell>
        </row>
        <row r="33">
          <cell r="B33" t="str">
            <v>Total</v>
          </cell>
        </row>
        <row r="34">
          <cell r="B34" t="str">
            <v>Grand Total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XXXXXXX"/>
      <sheetName val="DMR-1"/>
      <sheetName val="dmg-val-kmn"/>
      <sheetName val="dmg-val"/>
      <sheetName val="dmr-2-dmg"/>
      <sheetName val="ER"/>
      <sheetName val="BC"/>
      <sheetName val="tbook"/>
      <sheetName val="pta"/>
      <sheetName val="uni"/>
      <sheetName val="mcs"/>
      <sheetName val="admn"/>
      <sheetName val="ecce"/>
      <sheetName val="hdc"/>
      <sheetName val="Lib"/>
      <sheetName val="EGS"/>
      <sheetName val="IED"/>
      <sheetName val="mad"/>
      <sheetName val="grants"/>
      <sheetName val="newMS"/>
      <sheetName val="jsk-brc"/>
      <sheetName val="HS"/>
      <sheetName val="fin"/>
      <sheetName val="eval"/>
      <sheetName val="trg"/>
      <sheetName val="check"/>
      <sheetName val="status"/>
      <sheetName val="1-9"/>
      <sheetName val="10-20"/>
      <sheetName val="21-23"/>
      <sheetName val="24-26"/>
      <sheetName val="27"/>
      <sheetName val="28"/>
      <sheetName val="29"/>
      <sheetName val="CW"/>
      <sheetName val="30"/>
      <sheetName val="31-33"/>
      <sheetName val="34-36"/>
      <sheetName val="37-38"/>
      <sheetName val="39-41"/>
      <sheetName val="42-45"/>
      <sheetName val="46-51"/>
      <sheetName val="52"/>
      <sheetName val="53-fin"/>
      <sheetName val="mis"/>
      <sheetName val="cw-tot"/>
      <sheetName val="dmr-2"/>
      <sheetName val="dmg-fmt"/>
      <sheetName val="dmr-2-fmt"/>
      <sheetName val="A"/>
      <sheetName val="fm-f"/>
      <sheetName val="prob-sh"/>
      <sheetName val="add"/>
      <sheetName val="dmr-2-old"/>
      <sheetName val="dist-n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XXXXXXX"/>
      <sheetName val="dmg-val"/>
      <sheetName val="DMR-1"/>
      <sheetName val="admn"/>
      <sheetName val="Prnti"/>
      <sheetName val="Lib"/>
      <sheetName val="npegel"/>
      <sheetName val="EGS"/>
      <sheetName val="AB"/>
      <sheetName val="shukl"/>
      <sheetName val="acad"/>
      <sheetName val="IED"/>
      <sheetName val="CW"/>
      <sheetName val="FS"/>
      <sheetName val="HS"/>
      <sheetName val="dmr-2-dmg"/>
      <sheetName val="fin"/>
      <sheetName val="check"/>
      <sheetName val="status"/>
      <sheetName val="1-9"/>
      <sheetName val="10-20"/>
      <sheetName val="21-23"/>
      <sheetName val="24-26"/>
      <sheetName val="27"/>
      <sheetName val="28"/>
      <sheetName val="29"/>
      <sheetName val="30"/>
      <sheetName val="31-33"/>
      <sheetName val="34-36"/>
      <sheetName val="37-38"/>
      <sheetName val="39-41"/>
      <sheetName val="42-45"/>
      <sheetName val="46-51"/>
      <sheetName val="52"/>
      <sheetName val="53-fin"/>
      <sheetName val="mis"/>
      <sheetName val="cw-tot"/>
      <sheetName val="dmr-2"/>
      <sheetName val="dmg-fmt"/>
      <sheetName val="dmr-2-fmt"/>
      <sheetName val="A"/>
      <sheetName val="fm-f"/>
      <sheetName val="prob-sh"/>
      <sheetName val="add"/>
      <sheetName val="dmr-2-old"/>
      <sheetName val="dist-not"/>
      <sheetName val="t"/>
      <sheetName val="SSA_BANGALORE"/>
      <sheetName val="SSA_MYSORE"/>
      <sheetName val="SCHB.LDLB"/>
      <sheetName val="Kgbv"/>
      <sheetName val="New Teachers"/>
    </sheetNames>
    <sheetDataSet>
      <sheetData sheetId="0">
        <row r="5">
          <cell r="B5" t="str">
            <v>fuekZ.k dk;Z dh fLFkfr % vDVwcj 2004 dh fLFkfr esa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5">
          <cell r="B5" t="str">
            <v>fuekZ.k dk;Z dh fLFkfr % vDVwcj 2004 dh fLFkfr esa</v>
          </cell>
        </row>
        <row r="7">
          <cell r="B7">
            <v>28</v>
          </cell>
          <cell r="C7" t="str">
            <v>fodkl[k.M lzksr dsUnz ¼ch-vkj-lh-½ Hkou</v>
          </cell>
          <cell r="R7">
            <v>28</v>
          </cell>
          <cell r="T7" t="str">
            <v>In complete</v>
          </cell>
        </row>
        <row r="8">
          <cell r="A8" t="str">
            <v>Øa-</v>
          </cell>
          <cell r="B8" t="str">
            <v>ftyk</v>
          </cell>
          <cell r="C8" t="str">
            <v>ch-vkj-lh- dh la[;k</v>
          </cell>
          <cell r="D8" t="str">
            <v>LFky p;u</v>
          </cell>
          <cell r="E8" t="str">
            <v>rduhdh Lohd`fr tkjh</v>
          </cell>
          <cell r="F8" t="str">
            <v>iz'kkldh; Lohd`fr tkjh</v>
          </cell>
          <cell r="G8" t="str">
            <v>fuekZ.k izkjaHk</v>
          </cell>
          <cell r="H8" t="str">
            <v>uho Lrj</v>
          </cell>
          <cell r="I8" t="str">
            <v>dqlhZ Lrj</v>
          </cell>
          <cell r="J8" t="str">
            <v>nhokj Lrj</v>
          </cell>
          <cell r="K8" t="str">
            <v>Nr Lrj</v>
          </cell>
          <cell r="L8" t="str">
            <v>Nr iw.kZ</v>
          </cell>
          <cell r="M8" t="str">
            <v>dk;Z iw.kZ</v>
          </cell>
          <cell r="N8" t="str">
            <v>fo|qrhd`r</v>
          </cell>
          <cell r="O8" t="str">
            <v>is;ty O;oLFkk</v>
          </cell>
          <cell r="P8" t="str">
            <v>lh-lh- tkjh</v>
          </cell>
          <cell r="Q8" t="str">
            <v>30 o"khZ; fLFkjrk izek.k i= tkjh</v>
          </cell>
          <cell r="R8" t="str">
            <v>BRC Check</v>
          </cell>
          <cell r="T8" t="str">
            <v>In complete</v>
          </cell>
        </row>
        <row r="9">
          <cell r="A9" t="str">
            <v>Dcode</v>
          </cell>
          <cell r="C9" t="str">
            <v xml:space="preserve">Block Resource Centre (BRC) Building </v>
          </cell>
          <cell r="R9" t="str">
            <v xml:space="preserve">(BRC) Building </v>
          </cell>
        </row>
        <row r="10">
          <cell r="B10" t="str">
            <v>District</v>
          </cell>
          <cell r="C10" t="str">
            <v>No.of BRC</v>
          </cell>
          <cell r="D10" t="str">
            <v>Site Selection</v>
          </cell>
          <cell r="E10" t="str">
            <v>Technical Sanction Issued</v>
          </cell>
          <cell r="F10" t="str">
            <v>Admin. Sanction Issued</v>
          </cell>
          <cell r="G10" t="str">
            <v>No. of BRC Started</v>
          </cell>
          <cell r="H10" t="str">
            <v>Fou.</v>
          </cell>
          <cell r="I10" t="str">
            <v>P.L.</v>
          </cell>
          <cell r="J10" t="str">
            <v>S.S.</v>
          </cell>
          <cell r="K10" t="str">
            <v>R.F.</v>
          </cell>
          <cell r="L10" t="str">
            <v>R. Comp</v>
          </cell>
          <cell r="M10" t="str">
            <v>Comp.</v>
          </cell>
          <cell r="N10" t="str">
            <v>No of BRC Electrified</v>
          </cell>
          <cell r="O10" t="str">
            <v>BRC with water supply</v>
          </cell>
          <cell r="P10" t="str">
            <v>Compl. Certificate (CC) issued</v>
          </cell>
          <cell r="Q10" t="str">
            <v>30 yr Stability certificate issued</v>
          </cell>
          <cell r="R10" t="str">
            <v>CHECK PLEASE</v>
          </cell>
        </row>
        <row r="11">
          <cell r="A11">
            <v>1</v>
          </cell>
          <cell r="B11" t="str">
            <v>cSrwy</v>
          </cell>
          <cell r="C11">
            <v>10</v>
          </cell>
          <cell r="D11">
            <v>10</v>
          </cell>
          <cell r="E11">
            <v>10</v>
          </cell>
          <cell r="F11">
            <v>10</v>
          </cell>
          <cell r="G11">
            <v>10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10</v>
          </cell>
          <cell r="N11">
            <v>10</v>
          </cell>
          <cell r="O11">
            <v>10</v>
          </cell>
          <cell r="P11">
            <v>10</v>
          </cell>
          <cell r="Q11">
            <v>10</v>
          </cell>
          <cell r="R11" t="str">
            <v>OK</v>
          </cell>
          <cell r="T11">
            <v>0</v>
          </cell>
        </row>
        <row r="12">
          <cell r="A12">
            <v>2</v>
          </cell>
          <cell r="B12" t="str">
            <v>jk;lsu</v>
          </cell>
          <cell r="C12">
            <v>7</v>
          </cell>
          <cell r="D12">
            <v>7</v>
          </cell>
          <cell r="E12">
            <v>7</v>
          </cell>
          <cell r="F12">
            <v>7</v>
          </cell>
          <cell r="G12">
            <v>7</v>
          </cell>
          <cell r="M12">
            <v>7</v>
          </cell>
          <cell r="N12">
            <v>7</v>
          </cell>
          <cell r="O12">
            <v>7</v>
          </cell>
          <cell r="P12">
            <v>5</v>
          </cell>
          <cell r="Q12">
            <v>0</v>
          </cell>
          <cell r="R12" t="str">
            <v>OK</v>
          </cell>
          <cell r="T12">
            <v>0</v>
          </cell>
        </row>
        <row r="13">
          <cell r="A13">
            <v>3</v>
          </cell>
          <cell r="B13" t="str">
            <v>jktx&lt;</v>
          </cell>
          <cell r="C13">
            <v>6</v>
          </cell>
          <cell r="D13">
            <v>0</v>
          </cell>
          <cell r="E13">
            <v>0</v>
          </cell>
          <cell r="F13">
            <v>0</v>
          </cell>
          <cell r="G13">
            <v>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6</v>
          </cell>
          <cell r="N13">
            <v>6</v>
          </cell>
          <cell r="O13">
            <v>6</v>
          </cell>
          <cell r="P13">
            <v>6</v>
          </cell>
          <cell r="Q13">
            <v>6</v>
          </cell>
          <cell r="R13" t="str">
            <v>OK</v>
          </cell>
          <cell r="T13">
            <v>0</v>
          </cell>
        </row>
        <row r="14">
          <cell r="A14">
            <v>4</v>
          </cell>
          <cell r="B14" t="str">
            <v>lhgksj</v>
          </cell>
          <cell r="C14">
            <v>5</v>
          </cell>
          <cell r="D14">
            <v>5</v>
          </cell>
          <cell r="E14">
            <v>5</v>
          </cell>
          <cell r="F14">
            <v>5</v>
          </cell>
          <cell r="G14">
            <v>5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5</v>
          </cell>
          <cell r="N14">
            <v>5</v>
          </cell>
          <cell r="O14">
            <v>5</v>
          </cell>
          <cell r="P14">
            <v>5</v>
          </cell>
          <cell r="Q14">
            <v>5</v>
          </cell>
          <cell r="R14" t="str">
            <v>OK</v>
          </cell>
          <cell r="T14">
            <v>0</v>
          </cell>
        </row>
        <row r="15">
          <cell r="A15">
            <v>5</v>
          </cell>
          <cell r="B15" t="str">
            <v>xquk</v>
          </cell>
          <cell r="C15">
            <v>5</v>
          </cell>
          <cell r="D15">
            <v>5</v>
          </cell>
          <cell r="E15">
            <v>5</v>
          </cell>
          <cell r="F15">
            <v>5</v>
          </cell>
          <cell r="G15">
            <v>5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5</v>
          </cell>
          <cell r="N15">
            <v>5</v>
          </cell>
          <cell r="O15">
            <v>5</v>
          </cell>
          <cell r="P15">
            <v>5</v>
          </cell>
          <cell r="Q15">
            <v>0</v>
          </cell>
          <cell r="R15" t="str">
            <v>OK</v>
          </cell>
          <cell r="T15">
            <v>0</v>
          </cell>
        </row>
        <row r="16">
          <cell r="A16">
            <v>6</v>
          </cell>
          <cell r="B16" t="str">
            <v>/kkj</v>
          </cell>
          <cell r="C16">
            <v>13</v>
          </cell>
          <cell r="D16">
            <v>13</v>
          </cell>
          <cell r="E16">
            <v>13</v>
          </cell>
          <cell r="F16">
            <v>13</v>
          </cell>
          <cell r="G16">
            <v>13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13</v>
          </cell>
          <cell r="N16">
            <v>13</v>
          </cell>
          <cell r="O16">
            <v>13</v>
          </cell>
          <cell r="P16">
            <v>13</v>
          </cell>
          <cell r="Q16">
            <v>13</v>
          </cell>
          <cell r="R16" t="str">
            <v>OK</v>
          </cell>
          <cell r="T16">
            <v>0</v>
          </cell>
        </row>
        <row r="17">
          <cell r="A17">
            <v>7</v>
          </cell>
          <cell r="B17" t="str">
            <v>jhok</v>
          </cell>
          <cell r="C17">
            <v>9</v>
          </cell>
          <cell r="D17">
            <v>9</v>
          </cell>
          <cell r="E17">
            <v>9</v>
          </cell>
          <cell r="F17">
            <v>9</v>
          </cell>
          <cell r="G17">
            <v>9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9</v>
          </cell>
          <cell r="N17">
            <v>9</v>
          </cell>
          <cell r="O17">
            <v>9</v>
          </cell>
          <cell r="P17">
            <v>7</v>
          </cell>
          <cell r="Q17">
            <v>9</v>
          </cell>
          <cell r="R17" t="str">
            <v>OK</v>
          </cell>
          <cell r="T17">
            <v>0</v>
          </cell>
        </row>
        <row r="18">
          <cell r="A18">
            <v>8</v>
          </cell>
          <cell r="B18" t="str">
            <v>lruk</v>
          </cell>
          <cell r="C18">
            <v>8</v>
          </cell>
          <cell r="D18">
            <v>8</v>
          </cell>
          <cell r="E18">
            <v>8</v>
          </cell>
          <cell r="F18">
            <v>8</v>
          </cell>
          <cell r="G18">
            <v>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8</v>
          </cell>
          <cell r="N18">
            <v>8</v>
          </cell>
          <cell r="O18">
            <v>8</v>
          </cell>
          <cell r="P18">
            <v>7</v>
          </cell>
          <cell r="Q18">
            <v>0</v>
          </cell>
          <cell r="R18" t="str">
            <v>OK</v>
          </cell>
          <cell r="T18">
            <v>0</v>
          </cell>
        </row>
        <row r="19">
          <cell r="A19">
            <v>9</v>
          </cell>
          <cell r="B19" t="str">
            <v>'kgMksy</v>
          </cell>
          <cell r="C19">
            <v>5</v>
          </cell>
          <cell r="D19">
            <v>5</v>
          </cell>
          <cell r="E19">
            <v>5</v>
          </cell>
          <cell r="F19">
            <v>5</v>
          </cell>
          <cell r="G19">
            <v>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5</v>
          </cell>
          <cell r="N19">
            <v>5</v>
          </cell>
          <cell r="O19">
            <v>5</v>
          </cell>
          <cell r="P19">
            <v>5</v>
          </cell>
          <cell r="Q19">
            <v>5</v>
          </cell>
          <cell r="R19" t="str">
            <v>OK</v>
          </cell>
          <cell r="T19">
            <v>0</v>
          </cell>
        </row>
        <row r="20">
          <cell r="A20">
            <v>10</v>
          </cell>
          <cell r="B20" t="str">
            <v>mefj;k</v>
          </cell>
          <cell r="C20">
            <v>3</v>
          </cell>
          <cell r="D20">
            <v>3</v>
          </cell>
          <cell r="E20">
            <v>3</v>
          </cell>
          <cell r="F20">
            <v>3</v>
          </cell>
          <cell r="G20">
            <v>3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3</v>
          </cell>
          <cell r="N20">
            <v>3</v>
          </cell>
          <cell r="O20">
            <v>3</v>
          </cell>
          <cell r="P20">
            <v>3</v>
          </cell>
          <cell r="Q20">
            <v>3</v>
          </cell>
          <cell r="R20" t="str">
            <v>OK</v>
          </cell>
          <cell r="T20">
            <v>0</v>
          </cell>
        </row>
        <row r="21">
          <cell r="A21">
            <v>11</v>
          </cell>
          <cell r="B21" t="str">
            <v>lh/kh</v>
          </cell>
          <cell r="C21">
            <v>8</v>
          </cell>
          <cell r="D21">
            <v>8</v>
          </cell>
          <cell r="E21">
            <v>8</v>
          </cell>
          <cell r="F21">
            <v>8</v>
          </cell>
          <cell r="G21">
            <v>8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8</v>
          </cell>
          <cell r="N21">
            <v>8</v>
          </cell>
          <cell r="O21">
            <v>8</v>
          </cell>
          <cell r="P21">
            <v>8</v>
          </cell>
          <cell r="Q21">
            <v>7</v>
          </cell>
          <cell r="R21" t="str">
            <v>OK</v>
          </cell>
          <cell r="T21">
            <v>0</v>
          </cell>
        </row>
        <row r="22">
          <cell r="A22">
            <v>12</v>
          </cell>
          <cell r="B22" t="str">
            <v>Nrrjiqj</v>
          </cell>
          <cell r="C22">
            <v>8</v>
          </cell>
          <cell r="D22">
            <v>8</v>
          </cell>
          <cell r="E22">
            <v>8</v>
          </cell>
          <cell r="F22">
            <v>8</v>
          </cell>
          <cell r="G22">
            <v>8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8</v>
          </cell>
          <cell r="N22">
            <v>8</v>
          </cell>
          <cell r="O22">
            <v>8</v>
          </cell>
          <cell r="P22">
            <v>8</v>
          </cell>
          <cell r="Q22">
            <v>8</v>
          </cell>
          <cell r="R22" t="str">
            <v>OK</v>
          </cell>
          <cell r="T22">
            <v>0</v>
          </cell>
        </row>
        <row r="23">
          <cell r="A23">
            <v>13</v>
          </cell>
          <cell r="B23" t="str">
            <v>iUuk</v>
          </cell>
          <cell r="C23">
            <v>5</v>
          </cell>
          <cell r="D23">
            <v>5</v>
          </cell>
          <cell r="E23">
            <v>5</v>
          </cell>
          <cell r="F23">
            <v>5</v>
          </cell>
          <cell r="G23">
            <v>5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</v>
          </cell>
          <cell r="N23">
            <v>5</v>
          </cell>
          <cell r="O23">
            <v>5</v>
          </cell>
          <cell r="P23">
            <v>5</v>
          </cell>
          <cell r="Q23">
            <v>5</v>
          </cell>
          <cell r="R23" t="str">
            <v>OK</v>
          </cell>
          <cell r="T23">
            <v>0</v>
          </cell>
        </row>
        <row r="24">
          <cell r="A24">
            <v>14</v>
          </cell>
          <cell r="B24" t="str">
            <v>Vhdex&lt;</v>
          </cell>
          <cell r="C24">
            <v>6</v>
          </cell>
          <cell r="D24">
            <v>6</v>
          </cell>
          <cell r="E24">
            <v>6</v>
          </cell>
          <cell r="F24">
            <v>6</v>
          </cell>
          <cell r="G24">
            <v>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6</v>
          </cell>
          <cell r="N24">
            <v>6</v>
          </cell>
          <cell r="O24">
            <v>6</v>
          </cell>
          <cell r="P24">
            <v>6</v>
          </cell>
          <cell r="Q24">
            <v>6</v>
          </cell>
          <cell r="R24" t="str">
            <v>OK</v>
          </cell>
          <cell r="T24">
            <v>0</v>
          </cell>
        </row>
        <row r="25">
          <cell r="A25">
            <v>15</v>
          </cell>
          <cell r="B25" t="str">
            <v>eanlkSj</v>
          </cell>
          <cell r="C25">
            <v>5</v>
          </cell>
          <cell r="D25">
            <v>5</v>
          </cell>
          <cell r="E25">
            <v>5</v>
          </cell>
          <cell r="F25">
            <v>5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5</v>
          </cell>
          <cell r="N25">
            <v>5</v>
          </cell>
          <cell r="O25">
            <v>5</v>
          </cell>
          <cell r="P25">
            <v>5</v>
          </cell>
          <cell r="Q25">
            <v>5</v>
          </cell>
          <cell r="R25" t="str">
            <v>OK</v>
          </cell>
          <cell r="T25">
            <v>0</v>
          </cell>
        </row>
        <row r="26">
          <cell r="A26">
            <v>16</v>
          </cell>
          <cell r="B26" t="str">
            <v>uhep</v>
          </cell>
          <cell r="C26">
            <v>3</v>
          </cell>
          <cell r="D26">
            <v>3</v>
          </cell>
          <cell r="E26">
            <v>3</v>
          </cell>
          <cell r="F26">
            <v>3</v>
          </cell>
          <cell r="G26">
            <v>3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3</v>
          </cell>
          <cell r="N26">
            <v>3</v>
          </cell>
          <cell r="O26">
            <v>3</v>
          </cell>
          <cell r="P26">
            <v>3</v>
          </cell>
          <cell r="Q26">
            <v>3</v>
          </cell>
          <cell r="R26" t="str">
            <v>OK</v>
          </cell>
          <cell r="T26">
            <v>0</v>
          </cell>
        </row>
        <row r="27">
          <cell r="A27">
            <v>17</v>
          </cell>
          <cell r="B27" t="str">
            <v>jryke</v>
          </cell>
          <cell r="C27">
            <v>6</v>
          </cell>
          <cell r="D27">
            <v>6</v>
          </cell>
          <cell r="E27">
            <v>6</v>
          </cell>
          <cell r="F27">
            <v>6</v>
          </cell>
          <cell r="G27">
            <v>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6</v>
          </cell>
          <cell r="N27">
            <v>6</v>
          </cell>
          <cell r="O27">
            <v>6</v>
          </cell>
          <cell r="P27">
            <v>6</v>
          </cell>
          <cell r="Q27">
            <v>6</v>
          </cell>
          <cell r="R27" t="str">
            <v>OK</v>
          </cell>
          <cell r="T27">
            <v>0</v>
          </cell>
        </row>
        <row r="28">
          <cell r="A28">
            <v>18</v>
          </cell>
          <cell r="B28" t="str">
            <v>fHk.M</v>
          </cell>
          <cell r="C28">
            <v>6</v>
          </cell>
          <cell r="D28">
            <v>6</v>
          </cell>
          <cell r="E28">
            <v>6</v>
          </cell>
          <cell r="F28">
            <v>6</v>
          </cell>
          <cell r="G28">
            <v>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6</v>
          </cell>
          <cell r="N28">
            <v>6</v>
          </cell>
          <cell r="O28">
            <v>6</v>
          </cell>
          <cell r="P28">
            <v>5</v>
          </cell>
          <cell r="Q28">
            <v>5</v>
          </cell>
          <cell r="R28" t="str">
            <v>OK</v>
          </cell>
          <cell r="T28">
            <v>0</v>
          </cell>
        </row>
        <row r="29">
          <cell r="A29">
            <v>19</v>
          </cell>
          <cell r="B29" t="str">
            <v>neksg</v>
          </cell>
          <cell r="C29">
            <v>7</v>
          </cell>
          <cell r="D29">
            <v>7</v>
          </cell>
          <cell r="E29">
            <v>7</v>
          </cell>
          <cell r="F29">
            <v>7</v>
          </cell>
          <cell r="G29">
            <v>7</v>
          </cell>
          <cell r="M29">
            <v>7</v>
          </cell>
          <cell r="N29">
            <v>7</v>
          </cell>
          <cell r="O29">
            <v>7</v>
          </cell>
          <cell r="R29" t="str">
            <v>OK</v>
          </cell>
          <cell r="T29">
            <v>0</v>
          </cell>
        </row>
        <row r="30">
          <cell r="A30">
            <v>20</v>
          </cell>
          <cell r="B30" t="str">
            <v>nfr;k</v>
          </cell>
          <cell r="C30">
            <v>3</v>
          </cell>
          <cell r="D30">
            <v>3</v>
          </cell>
          <cell r="E30">
            <v>3</v>
          </cell>
          <cell r="F30">
            <v>3</v>
          </cell>
          <cell r="G30">
            <v>3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3</v>
          </cell>
          <cell r="N30">
            <v>3</v>
          </cell>
          <cell r="O30">
            <v>3</v>
          </cell>
          <cell r="P30">
            <v>2</v>
          </cell>
          <cell r="Q30">
            <v>2</v>
          </cell>
          <cell r="R30" t="str">
            <v>OK</v>
          </cell>
          <cell r="T30">
            <v>0</v>
          </cell>
        </row>
        <row r="31">
          <cell r="A31">
            <v>21</v>
          </cell>
          <cell r="B31" t="str">
            <v>nsokl</v>
          </cell>
          <cell r="C31">
            <v>6</v>
          </cell>
          <cell r="D31">
            <v>6</v>
          </cell>
          <cell r="E31">
            <v>6</v>
          </cell>
          <cell r="F31">
            <v>6</v>
          </cell>
          <cell r="G31">
            <v>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6</v>
          </cell>
          <cell r="N31">
            <v>6</v>
          </cell>
          <cell r="O31">
            <v>4</v>
          </cell>
          <cell r="P31">
            <v>5</v>
          </cell>
          <cell r="Q31">
            <v>5</v>
          </cell>
          <cell r="R31" t="str">
            <v>OK</v>
          </cell>
          <cell r="T31">
            <v>0</v>
          </cell>
        </row>
        <row r="32">
          <cell r="A32">
            <v>22</v>
          </cell>
          <cell r="B32" t="str">
            <v>&gt;kcqvk</v>
          </cell>
          <cell r="C32">
            <v>12</v>
          </cell>
          <cell r="D32">
            <v>12</v>
          </cell>
          <cell r="E32">
            <v>12</v>
          </cell>
          <cell r="F32">
            <v>12</v>
          </cell>
          <cell r="G32">
            <v>12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12</v>
          </cell>
          <cell r="N32">
            <v>12</v>
          </cell>
          <cell r="O32">
            <v>12</v>
          </cell>
          <cell r="P32">
            <v>12</v>
          </cell>
          <cell r="Q32">
            <v>12</v>
          </cell>
          <cell r="R32" t="str">
            <v>OK</v>
          </cell>
          <cell r="T32">
            <v>0</v>
          </cell>
        </row>
        <row r="33">
          <cell r="A33">
            <v>23</v>
          </cell>
          <cell r="B33" t="str">
            <v>[k.Mok</v>
          </cell>
          <cell r="C33">
            <v>7</v>
          </cell>
          <cell r="D33">
            <v>7</v>
          </cell>
          <cell r="E33">
            <v>7</v>
          </cell>
          <cell r="F33">
            <v>7</v>
          </cell>
          <cell r="G33">
            <v>7</v>
          </cell>
          <cell r="M33">
            <v>7</v>
          </cell>
          <cell r="N33">
            <v>7</v>
          </cell>
          <cell r="O33">
            <v>7</v>
          </cell>
          <cell r="P33">
            <v>7</v>
          </cell>
          <cell r="Q33">
            <v>7</v>
          </cell>
          <cell r="R33" t="str">
            <v>OK</v>
          </cell>
          <cell r="T33">
            <v>0</v>
          </cell>
        </row>
        <row r="34">
          <cell r="A34">
            <v>24</v>
          </cell>
          <cell r="B34" t="str">
            <v>[kjxksu</v>
          </cell>
          <cell r="C34">
            <v>9</v>
          </cell>
          <cell r="D34">
            <v>9</v>
          </cell>
          <cell r="E34">
            <v>9</v>
          </cell>
          <cell r="F34">
            <v>9</v>
          </cell>
          <cell r="G34">
            <v>9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9</v>
          </cell>
          <cell r="N34">
            <v>9</v>
          </cell>
          <cell r="O34">
            <v>9</v>
          </cell>
          <cell r="P34">
            <v>9</v>
          </cell>
          <cell r="Q34">
            <v>9</v>
          </cell>
          <cell r="R34" t="str">
            <v>OK</v>
          </cell>
          <cell r="T34">
            <v>0</v>
          </cell>
        </row>
        <row r="35">
          <cell r="A35">
            <v>25</v>
          </cell>
          <cell r="B35" t="str">
            <v>cMokuh</v>
          </cell>
          <cell r="C35">
            <v>7</v>
          </cell>
          <cell r="D35">
            <v>7</v>
          </cell>
          <cell r="E35">
            <v>7</v>
          </cell>
          <cell r="F35">
            <v>7</v>
          </cell>
          <cell r="G35">
            <v>7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7</v>
          </cell>
          <cell r="N35">
            <v>7</v>
          </cell>
          <cell r="O35">
            <v>0</v>
          </cell>
          <cell r="P35">
            <v>7</v>
          </cell>
          <cell r="Q35">
            <v>7</v>
          </cell>
          <cell r="R35" t="str">
            <v>OK</v>
          </cell>
          <cell r="T35">
            <v>0</v>
          </cell>
        </row>
        <row r="36">
          <cell r="A36">
            <v>26</v>
          </cell>
          <cell r="B36" t="str">
            <v>eaMyk</v>
          </cell>
          <cell r="C36">
            <v>9</v>
          </cell>
          <cell r="D36">
            <v>9</v>
          </cell>
          <cell r="E36">
            <v>9</v>
          </cell>
          <cell r="F36">
            <v>9</v>
          </cell>
          <cell r="G36">
            <v>9</v>
          </cell>
          <cell r="M36">
            <v>9</v>
          </cell>
          <cell r="N36">
            <v>9</v>
          </cell>
          <cell r="O36">
            <v>9</v>
          </cell>
          <cell r="P36">
            <v>9</v>
          </cell>
          <cell r="Q36">
            <v>9</v>
          </cell>
          <cell r="R36" t="str">
            <v>OK</v>
          </cell>
          <cell r="T36">
            <v>0</v>
          </cell>
        </row>
        <row r="37">
          <cell r="A37">
            <v>27</v>
          </cell>
          <cell r="B37" t="str">
            <v>fM.MkSjh</v>
          </cell>
          <cell r="C37">
            <v>7</v>
          </cell>
          <cell r="D37">
            <v>7</v>
          </cell>
          <cell r="E37">
            <v>7</v>
          </cell>
          <cell r="F37">
            <v>7</v>
          </cell>
          <cell r="G37">
            <v>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</v>
          </cell>
          <cell r="N37">
            <v>7</v>
          </cell>
          <cell r="O37">
            <v>5</v>
          </cell>
          <cell r="P37">
            <v>7</v>
          </cell>
          <cell r="Q37">
            <v>7</v>
          </cell>
          <cell r="R37" t="str">
            <v>OK</v>
          </cell>
          <cell r="T37">
            <v>0</v>
          </cell>
        </row>
        <row r="38">
          <cell r="A38">
            <v>28</v>
          </cell>
          <cell r="B38" t="str">
            <v>eqjSuk</v>
          </cell>
          <cell r="C38">
            <v>7</v>
          </cell>
          <cell r="D38">
            <v>7</v>
          </cell>
          <cell r="E38">
            <v>7</v>
          </cell>
          <cell r="F38">
            <v>7</v>
          </cell>
          <cell r="G38">
            <v>7</v>
          </cell>
          <cell r="M38">
            <v>7</v>
          </cell>
          <cell r="N38">
            <v>7</v>
          </cell>
          <cell r="O38">
            <v>7</v>
          </cell>
          <cell r="P38">
            <v>7</v>
          </cell>
          <cell r="Q38">
            <v>7</v>
          </cell>
          <cell r="R38" t="str">
            <v>OK</v>
          </cell>
          <cell r="T38">
            <v>0</v>
          </cell>
        </row>
        <row r="39">
          <cell r="A39">
            <v>29</v>
          </cell>
          <cell r="B39" t="str">
            <v>';ksiqj</v>
          </cell>
          <cell r="C39">
            <v>3</v>
          </cell>
          <cell r="D39">
            <v>3</v>
          </cell>
          <cell r="E39">
            <v>3</v>
          </cell>
          <cell r="F39">
            <v>3</v>
          </cell>
          <cell r="G39">
            <v>3</v>
          </cell>
          <cell r="M39">
            <v>3</v>
          </cell>
          <cell r="N39">
            <v>3</v>
          </cell>
          <cell r="O39">
            <v>3</v>
          </cell>
          <cell r="P39">
            <v>3</v>
          </cell>
          <cell r="R39" t="str">
            <v>OK</v>
          </cell>
          <cell r="T39">
            <v>0</v>
          </cell>
        </row>
        <row r="40">
          <cell r="A40">
            <v>30</v>
          </cell>
          <cell r="B40" t="str">
            <v>flouh</v>
          </cell>
          <cell r="C40">
            <v>8</v>
          </cell>
          <cell r="D40">
            <v>8</v>
          </cell>
          <cell r="E40">
            <v>8</v>
          </cell>
          <cell r="F40">
            <v>8</v>
          </cell>
          <cell r="G40">
            <v>8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</v>
          </cell>
          <cell r="N40">
            <v>8</v>
          </cell>
          <cell r="O40">
            <v>7</v>
          </cell>
          <cell r="P40">
            <v>8</v>
          </cell>
          <cell r="Q40">
            <v>8</v>
          </cell>
          <cell r="R40" t="str">
            <v>OK</v>
          </cell>
          <cell r="T40">
            <v>0</v>
          </cell>
        </row>
        <row r="41">
          <cell r="A41">
            <v>31</v>
          </cell>
          <cell r="B41" t="str">
            <v>'kktkiqj</v>
          </cell>
          <cell r="C41">
            <v>8</v>
          </cell>
          <cell r="D41">
            <v>8</v>
          </cell>
          <cell r="E41">
            <v>8</v>
          </cell>
          <cell r="F41">
            <v>8</v>
          </cell>
          <cell r="G41">
            <v>8</v>
          </cell>
          <cell r="M41">
            <v>8</v>
          </cell>
          <cell r="N41">
            <v>8</v>
          </cell>
          <cell r="O41">
            <v>8</v>
          </cell>
          <cell r="P41">
            <v>8</v>
          </cell>
          <cell r="Q41">
            <v>8</v>
          </cell>
          <cell r="R41" t="str">
            <v>OK</v>
          </cell>
          <cell r="T41">
            <v>0</v>
          </cell>
        </row>
        <row r="42">
          <cell r="A42">
            <v>32</v>
          </cell>
          <cell r="B42" t="str">
            <v>f'koiqjh</v>
          </cell>
          <cell r="C42">
            <v>8</v>
          </cell>
          <cell r="D42">
            <v>8</v>
          </cell>
          <cell r="E42">
            <v>8</v>
          </cell>
          <cell r="F42">
            <v>8</v>
          </cell>
          <cell r="G42">
            <v>8</v>
          </cell>
          <cell r="M42">
            <v>8</v>
          </cell>
          <cell r="N42">
            <v>8</v>
          </cell>
          <cell r="O42">
            <v>8</v>
          </cell>
          <cell r="P42">
            <v>8</v>
          </cell>
          <cell r="Q42">
            <v>8</v>
          </cell>
          <cell r="R42" t="str">
            <v>OK</v>
          </cell>
          <cell r="T42">
            <v>0</v>
          </cell>
        </row>
        <row r="43">
          <cell r="A43">
            <v>33</v>
          </cell>
          <cell r="B43" t="str">
            <v>fofn'kk</v>
          </cell>
          <cell r="C43">
            <v>7</v>
          </cell>
          <cell r="D43">
            <v>7</v>
          </cell>
          <cell r="E43">
            <v>7</v>
          </cell>
          <cell r="F43">
            <v>7</v>
          </cell>
          <cell r="G43">
            <v>7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7</v>
          </cell>
          <cell r="N43">
            <v>7</v>
          </cell>
          <cell r="O43">
            <v>7</v>
          </cell>
          <cell r="P43">
            <v>7</v>
          </cell>
          <cell r="Q43">
            <v>7</v>
          </cell>
          <cell r="R43" t="str">
            <v>OK</v>
          </cell>
          <cell r="T43">
            <v>0</v>
          </cell>
        </row>
        <row r="44">
          <cell r="A44">
            <v>34</v>
          </cell>
          <cell r="B44" t="str">
            <v>ckyk?kkV</v>
          </cell>
          <cell r="C44">
            <v>10</v>
          </cell>
          <cell r="D44">
            <v>10</v>
          </cell>
          <cell r="E44">
            <v>10</v>
          </cell>
          <cell r="F44">
            <v>10</v>
          </cell>
          <cell r="G44">
            <v>10</v>
          </cell>
          <cell r="H44">
            <v>0</v>
          </cell>
          <cell r="I44">
            <v>0</v>
          </cell>
          <cell r="J44">
            <v>1</v>
          </cell>
          <cell r="K44">
            <v>6</v>
          </cell>
          <cell r="L44">
            <v>1</v>
          </cell>
          <cell r="M44">
            <v>2</v>
          </cell>
          <cell r="N44">
            <v>1</v>
          </cell>
          <cell r="O44">
            <v>10</v>
          </cell>
          <cell r="P44">
            <v>1</v>
          </cell>
          <cell r="Q44">
            <v>1</v>
          </cell>
          <cell r="R44" t="str">
            <v>OK</v>
          </cell>
          <cell r="T44">
            <v>8</v>
          </cell>
        </row>
        <row r="45">
          <cell r="A45">
            <v>35</v>
          </cell>
          <cell r="B45" t="str">
            <v>Xokfy;j</v>
          </cell>
          <cell r="C45">
            <v>5</v>
          </cell>
          <cell r="D45">
            <v>4</v>
          </cell>
          <cell r="E45">
            <v>5</v>
          </cell>
          <cell r="F45">
            <v>5</v>
          </cell>
          <cell r="G45">
            <v>4</v>
          </cell>
          <cell r="K45">
            <v>2</v>
          </cell>
          <cell r="L45">
            <v>1</v>
          </cell>
          <cell r="M45">
            <v>1</v>
          </cell>
          <cell r="N45">
            <v>1</v>
          </cell>
          <cell r="O45">
            <v>1</v>
          </cell>
          <cell r="R45" t="str">
            <v>OK</v>
          </cell>
          <cell r="T45">
            <v>4</v>
          </cell>
        </row>
        <row r="46">
          <cell r="A46">
            <v>36</v>
          </cell>
          <cell r="B46" t="str">
            <v>Hkksiky</v>
          </cell>
          <cell r="C46">
            <v>2</v>
          </cell>
          <cell r="D46">
            <v>2</v>
          </cell>
          <cell r="E46">
            <v>2</v>
          </cell>
          <cell r="F46">
            <v>2</v>
          </cell>
          <cell r="G46">
            <v>2</v>
          </cell>
          <cell r="I46">
            <v>1</v>
          </cell>
          <cell r="K46">
            <v>1</v>
          </cell>
          <cell r="R46" t="str">
            <v>OK</v>
          </cell>
          <cell r="T46">
            <v>2</v>
          </cell>
        </row>
        <row r="47">
          <cell r="A47">
            <v>37</v>
          </cell>
          <cell r="B47" t="str">
            <v>ujflagiqj</v>
          </cell>
          <cell r="C47">
            <v>6</v>
          </cell>
          <cell r="D47">
            <v>6</v>
          </cell>
          <cell r="E47">
            <v>6</v>
          </cell>
          <cell r="F47">
            <v>6</v>
          </cell>
          <cell r="G47">
            <v>6</v>
          </cell>
          <cell r="H47">
            <v>0</v>
          </cell>
          <cell r="I47">
            <v>1</v>
          </cell>
          <cell r="J47">
            <v>1</v>
          </cell>
          <cell r="K47">
            <v>2</v>
          </cell>
          <cell r="L47">
            <v>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 t="str">
            <v>OK</v>
          </cell>
          <cell r="T47">
            <v>6</v>
          </cell>
        </row>
        <row r="48">
          <cell r="A48">
            <v>38</v>
          </cell>
          <cell r="B48" t="str">
            <v>gks'kaxkckn</v>
          </cell>
          <cell r="C48">
            <v>7</v>
          </cell>
          <cell r="D48">
            <v>7</v>
          </cell>
          <cell r="E48">
            <v>7</v>
          </cell>
          <cell r="F48">
            <v>7</v>
          </cell>
          <cell r="G48">
            <v>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7</v>
          </cell>
          <cell r="N48">
            <v>0</v>
          </cell>
          <cell r="O48">
            <v>7</v>
          </cell>
          <cell r="P48">
            <v>4</v>
          </cell>
          <cell r="Q48">
            <v>0</v>
          </cell>
          <cell r="R48" t="str">
            <v>OK</v>
          </cell>
          <cell r="T48">
            <v>0</v>
          </cell>
        </row>
        <row r="49">
          <cell r="A49">
            <v>39</v>
          </cell>
          <cell r="B49" t="str">
            <v>gjnk</v>
          </cell>
          <cell r="C49">
            <v>3</v>
          </cell>
          <cell r="D49">
            <v>3</v>
          </cell>
          <cell r="E49">
            <v>3</v>
          </cell>
          <cell r="F49">
            <v>3</v>
          </cell>
          <cell r="G49">
            <v>3</v>
          </cell>
          <cell r="M49">
            <v>3</v>
          </cell>
          <cell r="N49">
            <v>3</v>
          </cell>
          <cell r="O49">
            <v>3</v>
          </cell>
          <cell r="R49" t="str">
            <v>OK</v>
          </cell>
          <cell r="T49">
            <v>0</v>
          </cell>
        </row>
        <row r="50">
          <cell r="A50">
            <v>40</v>
          </cell>
          <cell r="B50" t="str">
            <v>bUnkSj</v>
          </cell>
          <cell r="C50">
            <v>4</v>
          </cell>
          <cell r="D50">
            <v>4</v>
          </cell>
          <cell r="E50">
            <v>4</v>
          </cell>
          <cell r="F50">
            <v>4</v>
          </cell>
          <cell r="G50">
            <v>4</v>
          </cell>
          <cell r="H50">
            <v>0</v>
          </cell>
          <cell r="I50">
            <v>0</v>
          </cell>
          <cell r="J50">
            <v>0</v>
          </cell>
          <cell r="K50">
            <v>4</v>
          </cell>
          <cell r="L50">
            <v>0</v>
          </cell>
          <cell r="M50">
            <v>0</v>
          </cell>
          <cell r="N50">
            <v>0</v>
          </cell>
          <cell r="O50">
            <v>3</v>
          </cell>
          <cell r="P50">
            <v>0</v>
          </cell>
          <cell r="Q50">
            <v>0</v>
          </cell>
          <cell r="R50" t="str">
            <v>OK</v>
          </cell>
          <cell r="T50">
            <v>4</v>
          </cell>
        </row>
        <row r="51">
          <cell r="A51">
            <v>41</v>
          </cell>
          <cell r="B51" t="str">
            <v>fNanokMk</v>
          </cell>
          <cell r="C51">
            <v>11</v>
          </cell>
          <cell r="D51">
            <v>11</v>
          </cell>
          <cell r="E51">
            <v>11</v>
          </cell>
          <cell r="F51">
            <v>11</v>
          </cell>
          <cell r="G51">
            <v>11</v>
          </cell>
          <cell r="L51">
            <v>2</v>
          </cell>
          <cell r="M51">
            <v>9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 t="str">
            <v>OK</v>
          </cell>
          <cell r="T51">
            <v>2</v>
          </cell>
        </row>
        <row r="52">
          <cell r="A52">
            <v>42</v>
          </cell>
          <cell r="B52" t="str">
            <v>mTtSu</v>
          </cell>
          <cell r="C52">
            <v>6</v>
          </cell>
          <cell r="D52">
            <v>6</v>
          </cell>
          <cell r="G52">
            <v>0</v>
          </cell>
          <cell r="R52" t="str">
            <v>OK</v>
          </cell>
          <cell r="T52">
            <v>6</v>
          </cell>
        </row>
        <row r="53">
          <cell r="A53">
            <v>43</v>
          </cell>
          <cell r="B53" t="str">
            <v>tcyiqj</v>
          </cell>
          <cell r="C53">
            <v>7</v>
          </cell>
          <cell r="D53">
            <v>7</v>
          </cell>
          <cell r="E53">
            <v>7</v>
          </cell>
          <cell r="F53">
            <v>7</v>
          </cell>
          <cell r="G53">
            <v>7</v>
          </cell>
          <cell r="H53">
            <v>0</v>
          </cell>
          <cell r="I53">
            <v>0</v>
          </cell>
          <cell r="J53">
            <v>0</v>
          </cell>
          <cell r="K53">
            <v>2</v>
          </cell>
          <cell r="L53">
            <v>3</v>
          </cell>
          <cell r="M53">
            <v>2</v>
          </cell>
          <cell r="N53">
            <v>2</v>
          </cell>
          <cell r="Q53">
            <v>0</v>
          </cell>
          <cell r="R53" t="str">
            <v>OK</v>
          </cell>
          <cell r="T53">
            <v>5</v>
          </cell>
        </row>
        <row r="54">
          <cell r="A54">
            <v>44</v>
          </cell>
          <cell r="B54" t="str">
            <v>dVuh</v>
          </cell>
          <cell r="C54">
            <v>6</v>
          </cell>
          <cell r="D54">
            <v>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OK</v>
          </cell>
          <cell r="T54">
            <v>6</v>
          </cell>
        </row>
        <row r="55">
          <cell r="A55">
            <v>45</v>
          </cell>
          <cell r="B55" t="str">
            <v>lkxj</v>
          </cell>
          <cell r="C55">
            <v>11</v>
          </cell>
          <cell r="D55">
            <v>11</v>
          </cell>
          <cell r="E55">
            <v>11</v>
          </cell>
          <cell r="F55">
            <v>11</v>
          </cell>
          <cell r="G55">
            <v>11</v>
          </cell>
          <cell r="H55">
            <v>0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10</v>
          </cell>
          <cell r="N55">
            <v>9</v>
          </cell>
          <cell r="O55">
            <v>7</v>
          </cell>
          <cell r="P55">
            <v>0</v>
          </cell>
          <cell r="Q55">
            <v>0</v>
          </cell>
          <cell r="R55" t="str">
            <v>OK</v>
          </cell>
          <cell r="T55">
            <v>1</v>
          </cell>
        </row>
        <row r="56">
          <cell r="A56">
            <v>46</v>
          </cell>
          <cell r="B56" t="str">
            <v>v'kksd uxj</v>
          </cell>
          <cell r="C56">
            <v>4</v>
          </cell>
          <cell r="D56">
            <v>4</v>
          </cell>
          <cell r="E56">
            <v>4</v>
          </cell>
          <cell r="F56">
            <v>4</v>
          </cell>
          <cell r="G56">
            <v>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4</v>
          </cell>
          <cell r="N56">
            <v>4</v>
          </cell>
          <cell r="O56">
            <v>4</v>
          </cell>
          <cell r="P56">
            <v>0</v>
          </cell>
          <cell r="Q56">
            <v>0</v>
          </cell>
          <cell r="R56" t="str">
            <v>OK</v>
          </cell>
          <cell r="T56">
            <v>0</v>
          </cell>
        </row>
        <row r="57">
          <cell r="A57">
            <v>47</v>
          </cell>
          <cell r="B57" t="str">
            <v>vuwiiqj</v>
          </cell>
          <cell r="C57">
            <v>4</v>
          </cell>
          <cell r="D57">
            <v>4</v>
          </cell>
          <cell r="E57">
            <v>4</v>
          </cell>
          <cell r="F57">
            <v>4</v>
          </cell>
          <cell r="G57">
            <v>4</v>
          </cell>
          <cell r="M57">
            <v>4</v>
          </cell>
          <cell r="N57">
            <v>4</v>
          </cell>
          <cell r="O57">
            <v>4</v>
          </cell>
          <cell r="P57">
            <v>4</v>
          </cell>
          <cell r="Q57">
            <v>4</v>
          </cell>
          <cell r="R57" t="str">
            <v>OK</v>
          </cell>
          <cell r="T57">
            <v>0</v>
          </cell>
        </row>
        <row r="58">
          <cell r="A58">
            <v>48</v>
          </cell>
          <cell r="B58" t="str">
            <v>cqjgkuqiqj</v>
          </cell>
          <cell r="C58">
            <v>2</v>
          </cell>
          <cell r="D58">
            <v>2</v>
          </cell>
          <cell r="E58">
            <v>2</v>
          </cell>
          <cell r="F58">
            <v>2</v>
          </cell>
          <cell r="G58">
            <v>2</v>
          </cell>
          <cell r="M58">
            <v>2</v>
          </cell>
          <cell r="N58">
            <v>2</v>
          </cell>
          <cell r="O58">
            <v>2</v>
          </cell>
          <cell r="P58">
            <v>2</v>
          </cell>
          <cell r="Q58">
            <v>2</v>
          </cell>
          <cell r="R58" t="str">
            <v>OK</v>
          </cell>
          <cell r="T58">
            <v>0</v>
          </cell>
        </row>
        <row r="59">
          <cell r="B59" t="str">
            <v>;ksx e/;izns'k</v>
          </cell>
          <cell r="C59">
            <v>314</v>
          </cell>
          <cell r="D59">
            <v>307</v>
          </cell>
          <cell r="E59">
            <v>296</v>
          </cell>
          <cell r="F59">
            <v>296</v>
          </cell>
          <cell r="G59">
            <v>301</v>
          </cell>
          <cell r="H59">
            <v>0</v>
          </cell>
          <cell r="I59">
            <v>2</v>
          </cell>
          <cell r="J59">
            <v>2</v>
          </cell>
          <cell r="K59">
            <v>18</v>
          </cell>
          <cell r="L59">
            <v>9</v>
          </cell>
          <cell r="M59">
            <v>270</v>
          </cell>
          <cell r="N59">
            <v>253</v>
          </cell>
          <cell r="O59">
            <v>256</v>
          </cell>
          <cell r="P59">
            <v>222</v>
          </cell>
          <cell r="Q59">
            <v>199</v>
          </cell>
          <cell r="R59" t="str">
            <v>OK</v>
          </cell>
          <cell r="T59">
            <v>44</v>
          </cell>
        </row>
        <row r="60">
          <cell r="B60" t="str">
            <v xml:space="preserve">Note:  SSA (AWP 2002-03 spill over) Plan 5061.61 lakh approved for 12 Non DPEP districts (BRC Buildings) 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asic-Table-1"/>
      <sheetName val="school-Table-1_2"/>
      <sheetName val="-indicator-Table 2 "/>
      <sheetName val="pop-enr-oos-prim-Table-3 "/>
      <sheetName val="pop-enr-oos-mid-Table-3 _2"/>
      <sheetName val="oos-reason-Table-3.1"/>
      <sheetName val="access-P-Table-4"/>
      <sheetName val="Access-Mid-Table-4_2"/>
      <sheetName val="sc-st-vill-Table-5"/>
      <sheetName val="STR-Table-6"/>
      <sheetName val="egs-up-Table-7"/>
      <sheetName val="Res-Sch-Table-9 "/>
      <sheetName val="Transport-fac-Table8.1"/>
      <sheetName val="RTE-tch-Prim-Table-10"/>
      <sheetName val="RTE-tch-Prim Table-10_2"/>
      <sheetName val="RTE-UP-TCH-tab11"/>
      <sheetName val="brc-crc-manpwr-Table-12"/>
      <sheetName val="brc-crc-furni-Table-13"/>
      <sheetName val="integ-Table-14"/>
      <sheetName val="school-Table-15"/>
      <sheetName val="sch-GirlsTable-15_2"/>
      <sheetName val="madrsa-Table-15_2_2"/>
      <sheetName val="sanskrt-Table-15_2_2_2"/>
      <sheetName val="Enr-(P)Table16"/>
      <sheetName val="Enr-mid-Table16_2"/>
      <sheetName val="uni-st-Table17"/>
      <sheetName val="uni-ssa-Table17_2"/>
      <sheetName val="TCH-Table18"/>
      <sheetName val="trg-Table-19"/>
      <sheetName val="npegel-Table20"/>
      <sheetName val="kgbv-Table21"/>
      <sheetName val="cwsn-Table22"/>
      <sheetName val="CAL-Table-23"/>
      <sheetName val="cw-addl-Table24.1"/>
      <sheetName val="cw-dw-toilet-Table25"/>
      <sheetName val="furni-Table-26"/>
      <sheetName val="m-grant-Table-27"/>
      <sheetName val="Fin-tab-28"/>
      <sheetName val="Fin-Table 29"/>
      <sheetName val="Fin-Table-30"/>
      <sheetName val="Fin-Table-31"/>
      <sheetName val="Fin-tab-32"/>
      <sheetName val="free-textbooks-costing"/>
      <sheetName val="TCH-grant-costing"/>
      <sheetName val="sch-grant-costin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istrictwise awppb"/>
    </sheetNames>
    <sheetDataSet>
      <sheetData sheetId="0">
        <row r="1">
          <cell r="C1" t="str">
            <v xml:space="preserve">DISBURSEMENT REPORT </v>
          </cell>
        </row>
        <row r="3">
          <cell r="C3" t="str">
            <v xml:space="preserve">DISBURSEMENT DONE BY EACH DISTRICT &amp; MUNICIPAL CORPORATION AGAINST EACH GRANT HEAD </v>
          </cell>
        </row>
        <row r="5">
          <cell r="C5" t="str">
            <v xml:space="preserve">THE MONTH FROM July 2006   </v>
          </cell>
          <cell r="I5" t="str">
            <v>Rs. in lacs</v>
          </cell>
        </row>
        <row r="8">
          <cell r="B8" t="str">
            <v>CODES</v>
          </cell>
          <cell r="C8" t="str">
            <v>GRANT HEADS</v>
          </cell>
          <cell r="D8" t="str">
            <v>AHMEDABAD</v>
          </cell>
          <cell r="E8" t="str">
            <v>MEHSANA</v>
          </cell>
          <cell r="F8" t="str">
            <v>PATAN</v>
          </cell>
          <cell r="G8" t="str">
            <v>RAJKOT</v>
          </cell>
          <cell r="H8" t="str">
            <v>SURAT</v>
          </cell>
          <cell r="I8" t="str">
            <v>NAVSARI</v>
          </cell>
          <cell r="J8" t="str">
            <v>VADODARA</v>
          </cell>
          <cell r="K8" t="str">
            <v>ANAND</v>
          </cell>
          <cell r="L8" t="str">
            <v>KHEDA</v>
          </cell>
          <cell r="M8" t="str">
            <v>AMRELI</v>
          </cell>
          <cell r="N8" t="str">
            <v>VALSAD</v>
          </cell>
          <cell r="O8" t="str">
            <v>BHARUCH</v>
          </cell>
          <cell r="P8" t="str">
            <v>G`NAGAR</v>
          </cell>
          <cell r="Q8" t="str">
            <v>NARMADA</v>
          </cell>
          <cell r="R8" t="str">
            <v>BHAVNAGAR</v>
          </cell>
          <cell r="S8" t="str">
            <v>BANASKANTHA</v>
          </cell>
          <cell r="T8" t="str">
            <v>SABARKANTHA</v>
          </cell>
          <cell r="U8" t="str">
            <v>JAMNAGAR</v>
          </cell>
          <cell r="V8" t="str">
            <v>JUNAGADH</v>
          </cell>
          <cell r="W8" t="str">
            <v>KUTCH</v>
          </cell>
          <cell r="X8" t="str">
            <v>S'NAGAR</v>
          </cell>
          <cell r="Y8" t="str">
            <v>PANCHMAHAL</v>
          </cell>
          <cell r="Z8" t="str">
            <v>DAHOD</v>
          </cell>
          <cell r="AA8" t="str">
            <v>PORBANDAR</v>
          </cell>
          <cell r="AB8" t="str">
            <v>DANG</v>
          </cell>
          <cell r="AC8" t="str">
            <v>MC AHMEDABAD</v>
          </cell>
          <cell r="AD8" t="str">
            <v>MC RAJKOT</v>
          </cell>
          <cell r="AE8" t="str">
            <v>MC VADODARA</v>
          </cell>
          <cell r="AF8" t="str">
            <v>MC SURAT</v>
          </cell>
          <cell r="AG8" t="str">
            <v>S P O</v>
          </cell>
          <cell r="AH8" t="str">
            <v>TOTAL</v>
          </cell>
        </row>
        <row r="10">
          <cell r="D10">
            <v>1</v>
          </cell>
          <cell r="E10">
            <v>2</v>
          </cell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  <cell r="AA10">
            <v>24</v>
          </cell>
          <cell r="AB10">
            <v>25</v>
          </cell>
          <cell r="AC10">
            <v>26</v>
          </cell>
          <cell r="AD10">
            <v>27</v>
          </cell>
          <cell r="AE10">
            <v>28</v>
          </cell>
          <cell r="AF10">
            <v>29</v>
          </cell>
          <cell r="AG10">
            <v>30</v>
          </cell>
        </row>
        <row r="12">
          <cell r="A12" t="str">
            <v>A</v>
          </cell>
          <cell r="B12" t="str">
            <v>NEW SCHOOL</v>
          </cell>
        </row>
        <row r="14">
          <cell r="B14">
            <v>0.01</v>
          </cell>
          <cell r="C14" t="str">
            <v>New Primary School</v>
          </cell>
          <cell r="AH14">
            <v>0</v>
          </cell>
        </row>
        <row r="15">
          <cell r="B15">
            <v>0.02</v>
          </cell>
          <cell r="C15" t="str">
            <v>New Upper Primary School</v>
          </cell>
          <cell r="AH15">
            <v>0</v>
          </cell>
        </row>
        <row r="17">
          <cell r="C17" t="str">
            <v>SUB TOTAL of 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9">
          <cell r="A19" t="str">
            <v>B</v>
          </cell>
          <cell r="B19" t="str">
            <v>BLOCK RESOURCE CENTRE</v>
          </cell>
        </row>
        <row r="21">
          <cell r="B21">
            <v>1.01</v>
          </cell>
          <cell r="C21" t="str">
            <v>Salary for BRC</v>
          </cell>
          <cell r="D21">
            <v>11.88</v>
          </cell>
          <cell r="E21">
            <v>9.7200000000000006</v>
          </cell>
          <cell r="F21">
            <v>7.56</v>
          </cell>
          <cell r="G21">
            <v>15.12</v>
          </cell>
          <cell r="H21">
            <v>15.12</v>
          </cell>
          <cell r="I21">
            <v>5.4</v>
          </cell>
          <cell r="J21">
            <v>12.96</v>
          </cell>
          <cell r="K21">
            <v>8.64</v>
          </cell>
          <cell r="L21">
            <v>10.8</v>
          </cell>
          <cell r="M21">
            <v>11.88</v>
          </cell>
          <cell r="N21">
            <v>5.4</v>
          </cell>
          <cell r="O21">
            <v>8.64</v>
          </cell>
          <cell r="P21">
            <v>4.32</v>
          </cell>
          <cell r="Q21">
            <v>4.32</v>
          </cell>
          <cell r="R21">
            <v>11.88</v>
          </cell>
          <cell r="S21">
            <v>12.96</v>
          </cell>
          <cell r="T21">
            <v>14.04</v>
          </cell>
          <cell r="U21">
            <v>10.8</v>
          </cell>
          <cell r="V21">
            <v>15.12</v>
          </cell>
          <cell r="W21">
            <v>10.8</v>
          </cell>
          <cell r="X21">
            <v>5.4</v>
          </cell>
          <cell r="Y21">
            <v>11.88</v>
          </cell>
          <cell r="Z21">
            <v>7.56</v>
          </cell>
          <cell r="AA21">
            <v>3.24</v>
          </cell>
          <cell r="AH21">
            <v>235.44000000000003</v>
          </cell>
        </row>
        <row r="22">
          <cell r="B22">
            <v>1.02</v>
          </cell>
          <cell r="C22" t="str">
            <v>Salary of BRP</v>
          </cell>
          <cell r="AH22">
            <v>0</v>
          </cell>
        </row>
        <row r="23">
          <cell r="B23">
            <v>1.03</v>
          </cell>
          <cell r="C23" t="str">
            <v>Furniture for BRC</v>
          </cell>
          <cell r="AH23">
            <v>0</v>
          </cell>
        </row>
        <row r="24">
          <cell r="B24">
            <v>1.04</v>
          </cell>
          <cell r="C24" t="str">
            <v>Contingency Grant to BRC</v>
          </cell>
          <cell r="D24">
            <v>1.375</v>
          </cell>
          <cell r="E24">
            <v>1.125</v>
          </cell>
          <cell r="F24">
            <v>0.875</v>
          </cell>
          <cell r="G24">
            <v>1.75</v>
          </cell>
          <cell r="H24">
            <v>1.75</v>
          </cell>
          <cell r="I24">
            <v>0.625</v>
          </cell>
          <cell r="J24">
            <v>1.5</v>
          </cell>
          <cell r="K24">
            <v>1</v>
          </cell>
          <cell r="L24">
            <v>1.25</v>
          </cell>
          <cell r="M24">
            <v>1.375</v>
          </cell>
          <cell r="N24">
            <v>0.625</v>
          </cell>
          <cell r="O24">
            <v>1</v>
          </cell>
          <cell r="P24">
            <v>0.5</v>
          </cell>
          <cell r="Q24">
            <v>0.5</v>
          </cell>
          <cell r="R24">
            <v>1.375</v>
          </cell>
          <cell r="S24">
            <v>1.5</v>
          </cell>
          <cell r="T24">
            <v>1.625</v>
          </cell>
          <cell r="U24">
            <v>1.25</v>
          </cell>
          <cell r="V24">
            <v>1.75</v>
          </cell>
          <cell r="W24">
            <v>1.25</v>
          </cell>
          <cell r="X24">
            <v>1.25</v>
          </cell>
          <cell r="Y24">
            <v>1.375</v>
          </cell>
          <cell r="Z24">
            <v>0.875</v>
          </cell>
          <cell r="AA24">
            <v>0.375</v>
          </cell>
          <cell r="AB24">
            <v>0.125</v>
          </cell>
          <cell r="AH24">
            <v>28</v>
          </cell>
        </row>
        <row r="25">
          <cell r="B25">
            <v>1.05</v>
          </cell>
          <cell r="C25" t="str">
            <v>Meeting and Travel Allowances</v>
          </cell>
          <cell r="D25">
            <v>0.66</v>
          </cell>
          <cell r="E25">
            <v>0.54</v>
          </cell>
          <cell r="F25">
            <v>0.42</v>
          </cell>
          <cell r="G25">
            <v>0.84</v>
          </cell>
          <cell r="H25">
            <v>0.84</v>
          </cell>
          <cell r="I25">
            <v>0.3</v>
          </cell>
          <cell r="J25">
            <v>0.72</v>
          </cell>
          <cell r="K25">
            <v>0.48</v>
          </cell>
          <cell r="L25">
            <v>0.6</v>
          </cell>
          <cell r="M25">
            <v>0.66</v>
          </cell>
          <cell r="N25">
            <v>0.3</v>
          </cell>
          <cell r="O25">
            <v>0.48</v>
          </cell>
          <cell r="P25">
            <v>0.24</v>
          </cell>
          <cell r="Q25">
            <v>0.24</v>
          </cell>
          <cell r="R25">
            <v>0.66</v>
          </cell>
          <cell r="S25">
            <v>0.72</v>
          </cell>
          <cell r="T25">
            <v>0.78</v>
          </cell>
          <cell r="U25">
            <v>0.6</v>
          </cell>
          <cell r="V25">
            <v>0.84</v>
          </cell>
          <cell r="W25">
            <v>0.6</v>
          </cell>
          <cell r="X25">
            <v>0.6</v>
          </cell>
          <cell r="Y25">
            <v>0.66</v>
          </cell>
          <cell r="Z25">
            <v>0.42</v>
          </cell>
          <cell r="AA25">
            <v>0.18</v>
          </cell>
          <cell r="AB25">
            <v>0.06</v>
          </cell>
          <cell r="AH25">
            <v>13.439999999999998</v>
          </cell>
        </row>
        <row r="26">
          <cell r="B26">
            <v>1.06</v>
          </cell>
          <cell r="C26" t="str">
            <v>TLM Grant to BRC</v>
          </cell>
          <cell r="D26">
            <v>0.55000000000000004</v>
          </cell>
          <cell r="E26">
            <v>0.45</v>
          </cell>
          <cell r="F26">
            <v>0.35</v>
          </cell>
          <cell r="G26">
            <v>0.7</v>
          </cell>
          <cell r="H26">
            <v>0.7</v>
          </cell>
          <cell r="I26">
            <v>0.25</v>
          </cell>
          <cell r="J26">
            <v>0.6</v>
          </cell>
          <cell r="K26">
            <v>0.4</v>
          </cell>
          <cell r="L26">
            <v>0.5</v>
          </cell>
          <cell r="M26">
            <v>0.55000000000000004</v>
          </cell>
          <cell r="N26">
            <v>0.25</v>
          </cell>
          <cell r="O26">
            <v>0.4</v>
          </cell>
          <cell r="P26">
            <v>0.2</v>
          </cell>
          <cell r="Q26">
            <v>0.2</v>
          </cell>
          <cell r="R26">
            <v>0.55000000000000004</v>
          </cell>
          <cell r="S26">
            <v>0.6</v>
          </cell>
          <cell r="T26">
            <v>0.65</v>
          </cell>
          <cell r="U26">
            <v>0.5</v>
          </cell>
          <cell r="V26">
            <v>0.7</v>
          </cell>
          <cell r="W26">
            <v>0.5</v>
          </cell>
          <cell r="X26">
            <v>0.5</v>
          </cell>
          <cell r="Y26">
            <v>0.55000000000000004</v>
          </cell>
          <cell r="Z26">
            <v>0.35</v>
          </cell>
          <cell r="AA26">
            <v>0.15</v>
          </cell>
          <cell r="AB26">
            <v>0.05</v>
          </cell>
          <cell r="AH26">
            <v>11.200000000000001</v>
          </cell>
        </row>
        <row r="27">
          <cell r="B27">
            <v>1.07</v>
          </cell>
          <cell r="C27" t="str">
            <v>Others</v>
          </cell>
          <cell r="AH27">
            <v>0</v>
          </cell>
        </row>
        <row r="29">
          <cell r="C29" t="str">
            <v>SUB TOTAL of B</v>
          </cell>
          <cell r="D29">
            <v>14.465000000000002</v>
          </cell>
          <cell r="E29">
            <v>11.835000000000001</v>
          </cell>
          <cell r="F29">
            <v>9.2049999999999983</v>
          </cell>
          <cell r="G29">
            <v>18.409999999999997</v>
          </cell>
          <cell r="H29">
            <v>18.409999999999997</v>
          </cell>
          <cell r="I29">
            <v>6.5750000000000002</v>
          </cell>
          <cell r="J29">
            <v>15.780000000000001</v>
          </cell>
          <cell r="K29">
            <v>10.520000000000001</v>
          </cell>
          <cell r="L29">
            <v>13.15</v>
          </cell>
          <cell r="M29">
            <v>14.465000000000002</v>
          </cell>
          <cell r="N29">
            <v>6.5750000000000002</v>
          </cell>
          <cell r="O29">
            <v>10.520000000000001</v>
          </cell>
          <cell r="P29">
            <v>5.2600000000000007</v>
          </cell>
          <cell r="Q29">
            <v>5.2600000000000007</v>
          </cell>
          <cell r="R29">
            <v>14.465000000000002</v>
          </cell>
          <cell r="S29">
            <v>15.780000000000001</v>
          </cell>
          <cell r="T29">
            <v>17.094999999999999</v>
          </cell>
          <cell r="U29">
            <v>13.15</v>
          </cell>
          <cell r="V29">
            <v>18.409999999999997</v>
          </cell>
          <cell r="W29">
            <v>13.15</v>
          </cell>
          <cell r="X29">
            <v>7.75</v>
          </cell>
          <cell r="Y29">
            <v>14.465000000000002</v>
          </cell>
          <cell r="Z29">
            <v>9.2049999999999983</v>
          </cell>
          <cell r="AA29">
            <v>3.9450000000000003</v>
          </cell>
          <cell r="AB29">
            <v>0.23499999999999999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288.08000000000004</v>
          </cell>
        </row>
        <row r="31">
          <cell r="A31" t="str">
            <v>C</v>
          </cell>
          <cell r="B31" t="str">
            <v>CLUSTER RESOURCE CENTRE</v>
          </cell>
        </row>
        <row r="33">
          <cell r="B33">
            <v>2.0099999999999998</v>
          </cell>
          <cell r="C33" t="str">
            <v>Salary for CRC</v>
          </cell>
          <cell r="D33">
            <v>42</v>
          </cell>
          <cell r="E33">
            <v>28.8</v>
          </cell>
          <cell r="F33">
            <v>20.7</v>
          </cell>
          <cell r="G33">
            <v>44.7</v>
          </cell>
          <cell r="H33">
            <v>65.400000000000006</v>
          </cell>
          <cell r="I33">
            <v>25.2</v>
          </cell>
          <cell r="J33">
            <v>63</v>
          </cell>
          <cell r="K33">
            <v>37.5</v>
          </cell>
          <cell r="L33">
            <v>56.1</v>
          </cell>
          <cell r="M33">
            <v>36.299999999999997</v>
          </cell>
          <cell r="N33">
            <v>28.5</v>
          </cell>
          <cell r="O33">
            <v>30.6</v>
          </cell>
          <cell r="P33">
            <v>17.100000000000001</v>
          </cell>
          <cell r="Q33">
            <v>21</v>
          </cell>
          <cell r="R33">
            <v>3.9</v>
          </cell>
          <cell r="S33">
            <v>1.8</v>
          </cell>
          <cell r="T33">
            <v>6</v>
          </cell>
          <cell r="U33">
            <v>4.8</v>
          </cell>
          <cell r="V33">
            <v>14.4</v>
          </cell>
          <cell r="W33">
            <v>1.2</v>
          </cell>
          <cell r="X33">
            <v>3</v>
          </cell>
          <cell r="Y33">
            <v>6.6</v>
          </cell>
          <cell r="Z33">
            <v>9.3000000000000007</v>
          </cell>
          <cell r="AC33">
            <v>12.9</v>
          </cell>
          <cell r="AD33">
            <v>6.9</v>
          </cell>
          <cell r="AE33">
            <v>4.8</v>
          </cell>
          <cell r="AF33">
            <v>9.9</v>
          </cell>
          <cell r="AH33">
            <v>602.39999999999986</v>
          </cell>
        </row>
        <row r="34">
          <cell r="B34">
            <v>2.02</v>
          </cell>
          <cell r="C34" t="str">
            <v>Furniture for CRC</v>
          </cell>
          <cell r="AH34">
            <v>0</v>
          </cell>
        </row>
        <row r="35">
          <cell r="B35">
            <v>2.0299999999999998</v>
          </cell>
          <cell r="C35" t="str">
            <v>Contigency Grant for CRC</v>
          </cell>
          <cell r="D35">
            <v>3.5</v>
          </cell>
          <cell r="E35">
            <v>2.4</v>
          </cell>
          <cell r="F35">
            <v>1.7250000000000001</v>
          </cell>
          <cell r="G35">
            <v>3.7250000000000001</v>
          </cell>
          <cell r="H35">
            <v>5.4</v>
          </cell>
          <cell r="I35">
            <v>2.1</v>
          </cell>
          <cell r="J35">
            <v>5.25</v>
          </cell>
          <cell r="K35">
            <v>3.125</v>
          </cell>
          <cell r="L35">
            <v>4.6749999999999998</v>
          </cell>
          <cell r="M35">
            <v>3.0249999999999999</v>
          </cell>
          <cell r="N35">
            <v>2.5750000000000002</v>
          </cell>
          <cell r="O35">
            <v>2.5499999999999998</v>
          </cell>
          <cell r="P35">
            <v>1.425</v>
          </cell>
          <cell r="Q35">
            <v>1.75</v>
          </cell>
          <cell r="R35">
            <v>3.625</v>
          </cell>
          <cell r="S35">
            <v>5</v>
          </cell>
          <cell r="T35">
            <v>5.35</v>
          </cell>
          <cell r="U35">
            <v>3.6</v>
          </cell>
          <cell r="V35">
            <v>4.0999999999999996</v>
          </cell>
          <cell r="W35">
            <v>4.4000000000000004</v>
          </cell>
          <cell r="X35">
            <v>3.375</v>
          </cell>
          <cell r="Y35">
            <v>4.1500000000000004</v>
          </cell>
          <cell r="Z35">
            <v>2.3730000000000002</v>
          </cell>
          <cell r="AA35">
            <v>0.85</v>
          </cell>
          <cell r="AB35">
            <v>0.8</v>
          </cell>
          <cell r="AC35">
            <v>1.075</v>
          </cell>
          <cell r="AD35">
            <v>0.57499999999999996</v>
          </cell>
          <cell r="AE35">
            <v>0.4</v>
          </cell>
          <cell r="AF35">
            <v>0.82499999999999996</v>
          </cell>
          <cell r="AH35">
            <v>83.723000000000027</v>
          </cell>
        </row>
        <row r="36">
          <cell r="B36">
            <v>2.04</v>
          </cell>
          <cell r="C36" t="str">
            <v>Meeting and Travel Allowance</v>
          </cell>
          <cell r="D36">
            <v>3.36</v>
          </cell>
          <cell r="E36">
            <v>2.3039999999999998</v>
          </cell>
          <cell r="F36">
            <v>1.6560000000000001</v>
          </cell>
          <cell r="G36">
            <v>3.5760000000000001</v>
          </cell>
          <cell r="H36">
            <v>5.2320000000000002</v>
          </cell>
          <cell r="I36">
            <v>2.016</v>
          </cell>
          <cell r="J36">
            <v>5.04</v>
          </cell>
          <cell r="K36">
            <v>3</v>
          </cell>
          <cell r="L36">
            <v>4.4879999999999995</v>
          </cell>
          <cell r="M36">
            <v>2.9039999999999999</v>
          </cell>
          <cell r="N36">
            <v>2.472</v>
          </cell>
          <cell r="O36">
            <v>2.448</v>
          </cell>
          <cell r="P36">
            <v>1.3679999999999999</v>
          </cell>
          <cell r="Q36">
            <v>1.68</v>
          </cell>
          <cell r="R36">
            <v>3.48</v>
          </cell>
          <cell r="S36">
            <v>4.8</v>
          </cell>
          <cell r="T36">
            <v>5.1360000000000001</v>
          </cell>
          <cell r="U36">
            <v>3.456</v>
          </cell>
          <cell r="V36">
            <v>3.9359999999999999</v>
          </cell>
          <cell r="W36">
            <v>4.2240000000000002</v>
          </cell>
          <cell r="X36">
            <v>3.24</v>
          </cell>
          <cell r="Y36">
            <v>3.984</v>
          </cell>
          <cell r="Z36">
            <v>2.2799999999999998</v>
          </cell>
          <cell r="AA36">
            <v>0.81600000000000006</v>
          </cell>
          <cell r="AB36">
            <v>0.76800000000000002</v>
          </cell>
          <cell r="AC36">
            <v>1.032</v>
          </cell>
          <cell r="AD36">
            <v>0.55200000000000005</v>
          </cell>
          <cell r="AE36">
            <v>0.38400000000000001</v>
          </cell>
          <cell r="AF36">
            <v>0.79200000000000004</v>
          </cell>
          <cell r="AH36">
            <v>80.423999999999992</v>
          </cell>
        </row>
        <row r="37">
          <cell r="B37">
            <v>2.0499999999999998</v>
          </cell>
          <cell r="C37" t="str">
            <v>TLM Grant to CRC</v>
          </cell>
          <cell r="D37">
            <v>1.4</v>
          </cell>
          <cell r="E37">
            <v>0.96</v>
          </cell>
          <cell r="F37">
            <v>0.69</v>
          </cell>
          <cell r="G37">
            <v>1.49</v>
          </cell>
          <cell r="H37">
            <v>2.1800000000000002</v>
          </cell>
          <cell r="I37">
            <v>0.84</v>
          </cell>
          <cell r="J37">
            <v>2.1</v>
          </cell>
          <cell r="K37">
            <v>1.25</v>
          </cell>
          <cell r="L37">
            <v>1.87</v>
          </cell>
          <cell r="M37">
            <v>1.21</v>
          </cell>
          <cell r="N37">
            <v>1.03</v>
          </cell>
          <cell r="O37">
            <v>1.02</v>
          </cell>
          <cell r="P37">
            <v>0.56999999999999995</v>
          </cell>
          <cell r="Q37">
            <v>0.7</v>
          </cell>
          <cell r="R37">
            <v>1.45</v>
          </cell>
          <cell r="S37">
            <v>2</v>
          </cell>
          <cell r="T37">
            <v>2.14</v>
          </cell>
          <cell r="U37">
            <v>1.44</v>
          </cell>
          <cell r="V37">
            <v>1.64</v>
          </cell>
          <cell r="W37">
            <v>1.76</v>
          </cell>
          <cell r="X37">
            <v>1.35</v>
          </cell>
          <cell r="Y37">
            <v>1.66</v>
          </cell>
          <cell r="Z37">
            <v>0.95</v>
          </cell>
          <cell r="AA37">
            <v>0.34</v>
          </cell>
          <cell r="AB37">
            <v>0.32</v>
          </cell>
          <cell r="AC37">
            <v>0.43</v>
          </cell>
          <cell r="AD37">
            <v>0.23</v>
          </cell>
          <cell r="AE37">
            <v>0.16</v>
          </cell>
          <cell r="AF37">
            <v>0.33</v>
          </cell>
          <cell r="AH37">
            <v>33.51</v>
          </cell>
        </row>
        <row r="38">
          <cell r="B38">
            <v>2.06</v>
          </cell>
          <cell r="C38" t="str">
            <v>Others</v>
          </cell>
          <cell r="AH38">
            <v>0</v>
          </cell>
        </row>
        <row r="40">
          <cell r="C40" t="str">
            <v>SUB TOTAL of C</v>
          </cell>
          <cell r="D40">
            <v>50.26</v>
          </cell>
          <cell r="E40">
            <v>34.463999999999999</v>
          </cell>
          <cell r="F40">
            <v>24.771000000000001</v>
          </cell>
          <cell r="G40">
            <v>53.491000000000007</v>
          </cell>
          <cell r="H40">
            <v>78.212000000000018</v>
          </cell>
          <cell r="I40">
            <v>30.156000000000002</v>
          </cell>
          <cell r="J40">
            <v>75.39</v>
          </cell>
          <cell r="K40">
            <v>44.875</v>
          </cell>
          <cell r="L40">
            <v>67.13300000000001</v>
          </cell>
          <cell r="M40">
            <v>43.439</v>
          </cell>
          <cell r="N40">
            <v>34.576999999999998</v>
          </cell>
          <cell r="O40">
            <v>36.618000000000002</v>
          </cell>
          <cell r="P40">
            <v>20.463000000000001</v>
          </cell>
          <cell r="Q40">
            <v>25.13</v>
          </cell>
          <cell r="R40">
            <v>12.455</v>
          </cell>
          <cell r="S40">
            <v>13.6</v>
          </cell>
          <cell r="T40">
            <v>18.626000000000001</v>
          </cell>
          <cell r="U40">
            <v>13.295999999999999</v>
          </cell>
          <cell r="V40">
            <v>24.076000000000001</v>
          </cell>
          <cell r="W40">
            <v>11.584000000000001</v>
          </cell>
          <cell r="X40">
            <v>10.965</v>
          </cell>
          <cell r="Y40">
            <v>16.393999999999998</v>
          </cell>
          <cell r="Z40">
            <v>14.903</v>
          </cell>
          <cell r="AA40">
            <v>2.0059999999999998</v>
          </cell>
          <cell r="AB40">
            <v>1.8880000000000001</v>
          </cell>
          <cell r="AC40">
            <v>15.436999999999999</v>
          </cell>
          <cell r="AD40">
            <v>8.2570000000000014</v>
          </cell>
          <cell r="AE40">
            <v>5.7440000000000007</v>
          </cell>
          <cell r="AF40">
            <v>11.847</v>
          </cell>
          <cell r="AG40">
            <v>0</v>
          </cell>
          <cell r="AH40">
            <v>800.05700000000013</v>
          </cell>
        </row>
        <row r="42">
          <cell r="A42" t="str">
            <v>D</v>
          </cell>
          <cell r="B42" t="str">
            <v>CIVIL WORKS</v>
          </cell>
        </row>
        <row r="44">
          <cell r="B44">
            <v>3.01</v>
          </cell>
          <cell r="C44" t="str">
            <v>BRC Building</v>
          </cell>
          <cell r="D44">
            <v>20.03</v>
          </cell>
          <cell r="E44">
            <v>6</v>
          </cell>
          <cell r="F44">
            <v>12</v>
          </cell>
          <cell r="G44">
            <v>8.35</v>
          </cell>
          <cell r="H44">
            <v>18.14</v>
          </cell>
          <cell r="I44">
            <v>12</v>
          </cell>
          <cell r="J44">
            <v>24</v>
          </cell>
          <cell r="K44">
            <v>24</v>
          </cell>
          <cell r="L44">
            <v>27.04</v>
          </cell>
          <cell r="M44">
            <v>9.69</v>
          </cell>
          <cell r="N44">
            <v>6.3</v>
          </cell>
          <cell r="O44">
            <v>0.55000000000000004</v>
          </cell>
          <cell r="P44">
            <v>0.65</v>
          </cell>
          <cell r="Q44">
            <v>2.4</v>
          </cell>
          <cell r="S44">
            <v>18</v>
          </cell>
          <cell r="U44">
            <v>6</v>
          </cell>
          <cell r="V44">
            <v>21</v>
          </cell>
          <cell r="W44">
            <v>24</v>
          </cell>
          <cell r="Y44">
            <v>0.5</v>
          </cell>
          <cell r="Z44">
            <v>12</v>
          </cell>
          <cell r="AA44">
            <v>6</v>
          </cell>
          <cell r="AC44">
            <v>2.72</v>
          </cell>
          <cell r="AH44">
            <v>261.37000000000006</v>
          </cell>
        </row>
        <row r="45">
          <cell r="B45">
            <v>3.02</v>
          </cell>
          <cell r="C45" t="str">
            <v>CRC Building</v>
          </cell>
          <cell r="D45">
            <v>0.6</v>
          </cell>
          <cell r="E45">
            <v>3.9</v>
          </cell>
          <cell r="F45">
            <v>1.5</v>
          </cell>
          <cell r="G45">
            <v>1.59</v>
          </cell>
          <cell r="H45">
            <v>2.1</v>
          </cell>
          <cell r="I45">
            <v>3.59</v>
          </cell>
          <cell r="J45">
            <v>3</v>
          </cell>
          <cell r="K45">
            <v>1.5</v>
          </cell>
          <cell r="L45">
            <v>0.9</v>
          </cell>
          <cell r="N45">
            <v>0.59</v>
          </cell>
          <cell r="P45">
            <v>1.6</v>
          </cell>
          <cell r="Q45">
            <v>0.6</v>
          </cell>
          <cell r="S45">
            <v>1.5</v>
          </cell>
          <cell r="T45">
            <v>0.3</v>
          </cell>
          <cell r="V45">
            <v>1.97</v>
          </cell>
          <cell r="Y45">
            <v>1.5</v>
          </cell>
          <cell r="Z45">
            <v>0.25</v>
          </cell>
          <cell r="AA45">
            <v>0.6</v>
          </cell>
          <cell r="AD45">
            <v>4.21</v>
          </cell>
          <cell r="AE45">
            <v>0.6</v>
          </cell>
          <cell r="AH45">
            <v>32.400000000000006</v>
          </cell>
        </row>
        <row r="46">
          <cell r="B46">
            <v>3.03</v>
          </cell>
          <cell r="C46" t="str">
            <v>Primary School</v>
          </cell>
          <cell r="E46">
            <v>2.19</v>
          </cell>
          <cell r="N46">
            <v>15.75</v>
          </cell>
          <cell r="O46">
            <v>21</v>
          </cell>
          <cell r="S46">
            <v>125.11</v>
          </cell>
          <cell r="T46">
            <v>93.67</v>
          </cell>
          <cell r="U46">
            <v>2.4500000000000002</v>
          </cell>
          <cell r="W46">
            <v>212.1</v>
          </cell>
          <cell r="Y46">
            <v>30.84</v>
          </cell>
          <cell r="Z46">
            <v>41.12</v>
          </cell>
          <cell r="AH46">
            <v>544.2299999999999</v>
          </cell>
        </row>
        <row r="47">
          <cell r="B47">
            <v>3.04</v>
          </cell>
          <cell r="C47" t="str">
            <v>Upper Primary School</v>
          </cell>
          <cell r="AH47">
            <v>0</v>
          </cell>
        </row>
        <row r="48">
          <cell r="B48">
            <v>3.05</v>
          </cell>
          <cell r="C48" t="str">
            <v>Building Less (P)</v>
          </cell>
          <cell r="G48">
            <v>0.52</v>
          </cell>
          <cell r="L48">
            <v>1.67</v>
          </cell>
          <cell r="N48">
            <v>0.49</v>
          </cell>
          <cell r="AH48">
            <v>2.6799999999999997</v>
          </cell>
        </row>
        <row r="49">
          <cell r="B49">
            <v>3.06</v>
          </cell>
          <cell r="C49" t="str">
            <v>Building Less (UP)</v>
          </cell>
          <cell r="AH49">
            <v>0</v>
          </cell>
        </row>
        <row r="50">
          <cell r="B50">
            <v>3.07</v>
          </cell>
          <cell r="C50" t="str">
            <v>Additional Class Room</v>
          </cell>
          <cell r="D50">
            <v>130.36000000000001</v>
          </cell>
          <cell r="E50">
            <v>262.93</v>
          </cell>
          <cell r="F50">
            <v>164.65</v>
          </cell>
          <cell r="G50">
            <v>1394.14</v>
          </cell>
          <cell r="H50">
            <v>118.93</v>
          </cell>
          <cell r="I50">
            <v>120.34</v>
          </cell>
          <cell r="J50">
            <v>292.76</v>
          </cell>
          <cell r="K50">
            <v>130.08000000000001</v>
          </cell>
          <cell r="L50">
            <v>192.01</v>
          </cell>
          <cell r="M50">
            <v>157.08000000000001</v>
          </cell>
          <cell r="N50">
            <v>452.17</v>
          </cell>
          <cell r="O50">
            <v>436.08</v>
          </cell>
          <cell r="P50">
            <v>85.87</v>
          </cell>
          <cell r="Q50">
            <v>191.85</v>
          </cell>
          <cell r="R50">
            <v>202.43</v>
          </cell>
          <cell r="S50">
            <v>2033.42</v>
          </cell>
          <cell r="T50">
            <v>199.47</v>
          </cell>
          <cell r="U50">
            <v>256.85000000000002</v>
          </cell>
          <cell r="V50">
            <v>2396.2399999999998</v>
          </cell>
          <cell r="W50">
            <v>801</v>
          </cell>
          <cell r="X50">
            <v>163.52000000000001</v>
          </cell>
          <cell r="Y50">
            <v>1292.04</v>
          </cell>
          <cell r="Z50">
            <v>1166.6500000000001</v>
          </cell>
          <cell r="AA50">
            <v>46.06</v>
          </cell>
          <cell r="AB50">
            <v>120.3</v>
          </cell>
          <cell r="AC50">
            <v>142.78</v>
          </cell>
          <cell r="AD50">
            <v>43.01</v>
          </cell>
          <cell r="AE50">
            <v>45.4</v>
          </cell>
          <cell r="AH50">
            <v>13038.42</v>
          </cell>
        </row>
        <row r="51">
          <cell r="B51">
            <v>3.08</v>
          </cell>
          <cell r="C51" t="str">
            <v>Additional Class Room (Multilevel Framed Structure)</v>
          </cell>
          <cell r="D51">
            <v>182.16</v>
          </cell>
          <cell r="F51">
            <v>139</v>
          </cell>
          <cell r="G51">
            <v>294.5</v>
          </cell>
          <cell r="H51">
            <v>97.34</v>
          </cell>
          <cell r="I51">
            <v>56.52</v>
          </cell>
          <cell r="J51">
            <v>191.16</v>
          </cell>
          <cell r="K51">
            <v>173.25</v>
          </cell>
          <cell r="L51">
            <v>159.5</v>
          </cell>
          <cell r="M51">
            <v>91</v>
          </cell>
          <cell r="N51">
            <v>41.76</v>
          </cell>
          <cell r="O51">
            <v>42.64</v>
          </cell>
          <cell r="P51">
            <v>127.2</v>
          </cell>
          <cell r="Q51">
            <v>81</v>
          </cell>
          <cell r="R51">
            <v>176.58</v>
          </cell>
          <cell r="S51">
            <v>616</v>
          </cell>
          <cell r="T51">
            <v>154.84</v>
          </cell>
          <cell r="U51">
            <v>69</v>
          </cell>
          <cell r="V51">
            <v>919.8</v>
          </cell>
          <cell r="X51">
            <v>184.25</v>
          </cell>
          <cell r="Y51">
            <v>161.5</v>
          </cell>
          <cell r="Z51">
            <v>490.96</v>
          </cell>
          <cell r="AA51">
            <v>35.04</v>
          </cell>
          <cell r="AD51">
            <v>12.44</v>
          </cell>
          <cell r="AH51">
            <v>4497.4399999999996</v>
          </cell>
        </row>
        <row r="52">
          <cell r="B52">
            <v>3.09</v>
          </cell>
          <cell r="C52" t="str">
            <v>Additional Class Room (Pile foundation)</v>
          </cell>
          <cell r="D52">
            <v>34.200000000000003</v>
          </cell>
          <cell r="H52">
            <v>133.28</v>
          </cell>
          <cell r="O52">
            <v>483.84</v>
          </cell>
          <cell r="AH52">
            <v>651.31999999999994</v>
          </cell>
        </row>
        <row r="53">
          <cell r="B53">
            <v>3.1</v>
          </cell>
          <cell r="C53" t="str">
            <v>Head Masters Room</v>
          </cell>
          <cell r="L53">
            <v>0.26</v>
          </cell>
          <cell r="AH53">
            <v>0.26</v>
          </cell>
        </row>
        <row r="54">
          <cell r="B54">
            <v>3.11</v>
          </cell>
          <cell r="C54" t="str">
            <v>Toilets / Urinals</v>
          </cell>
          <cell r="I54">
            <v>0.62</v>
          </cell>
          <cell r="Q54">
            <v>0.05</v>
          </cell>
          <cell r="AA54">
            <v>0.4</v>
          </cell>
          <cell r="AC54">
            <v>2.13</v>
          </cell>
          <cell r="AD54">
            <v>0.86</v>
          </cell>
          <cell r="AE54">
            <v>0.84</v>
          </cell>
          <cell r="AH54">
            <v>4.9000000000000004</v>
          </cell>
        </row>
        <row r="55">
          <cell r="B55">
            <v>3.12</v>
          </cell>
          <cell r="C55" t="str">
            <v>Drinking Water Facility</v>
          </cell>
          <cell r="AC55">
            <v>1.28</v>
          </cell>
          <cell r="AD55">
            <v>0.38</v>
          </cell>
          <cell r="AH55">
            <v>1.6600000000000001</v>
          </cell>
        </row>
        <row r="56">
          <cell r="B56">
            <v>3.13</v>
          </cell>
          <cell r="C56" t="str">
            <v>Boundry Wall</v>
          </cell>
          <cell r="I56">
            <v>3.99</v>
          </cell>
          <cell r="V56">
            <v>0.55000000000000004</v>
          </cell>
          <cell r="AA56">
            <v>0.38</v>
          </cell>
          <cell r="AC56">
            <v>0.8</v>
          </cell>
          <cell r="AH56">
            <v>5.72</v>
          </cell>
        </row>
        <row r="57">
          <cell r="B57">
            <v>3.14</v>
          </cell>
          <cell r="C57" t="str">
            <v>Separation Wall</v>
          </cell>
          <cell r="AH57">
            <v>0</v>
          </cell>
        </row>
        <row r="58">
          <cell r="B58">
            <v>3.15</v>
          </cell>
          <cell r="C58" t="str">
            <v>Electrification</v>
          </cell>
          <cell r="AH58">
            <v>0</v>
          </cell>
        </row>
        <row r="59">
          <cell r="B59">
            <v>3.16</v>
          </cell>
          <cell r="C59" t="str">
            <v>Child Friendly</v>
          </cell>
          <cell r="N59">
            <v>1.2</v>
          </cell>
          <cell r="O59">
            <v>1.6</v>
          </cell>
          <cell r="S59">
            <v>10</v>
          </cell>
          <cell r="T59">
            <v>7.6</v>
          </cell>
          <cell r="Y59">
            <v>2.4</v>
          </cell>
          <cell r="Z59">
            <v>3.2</v>
          </cell>
          <cell r="AH59">
            <v>25.999999999999996</v>
          </cell>
        </row>
        <row r="60">
          <cell r="B60">
            <v>3.17</v>
          </cell>
          <cell r="C60" t="str">
            <v>Rain Water Harvesting</v>
          </cell>
          <cell r="D60">
            <v>8.24</v>
          </cell>
          <cell r="E60">
            <v>9.27</v>
          </cell>
          <cell r="F60">
            <v>2</v>
          </cell>
          <cell r="G60">
            <v>10.3</v>
          </cell>
          <cell r="H60">
            <v>3.09</v>
          </cell>
          <cell r="I60">
            <v>3</v>
          </cell>
          <cell r="J60">
            <v>10</v>
          </cell>
          <cell r="M60">
            <v>10.3</v>
          </cell>
          <cell r="N60">
            <v>25</v>
          </cell>
          <cell r="O60">
            <v>7.21</v>
          </cell>
          <cell r="P60">
            <v>10.3</v>
          </cell>
          <cell r="Q60">
            <v>6.18</v>
          </cell>
          <cell r="R60">
            <v>10.3</v>
          </cell>
          <cell r="S60">
            <v>5.15</v>
          </cell>
          <cell r="T60">
            <v>3.09</v>
          </cell>
          <cell r="V60">
            <v>14.42</v>
          </cell>
          <cell r="W60">
            <v>14</v>
          </cell>
          <cell r="X60">
            <v>10.3</v>
          </cell>
          <cell r="Y60">
            <v>11.33</v>
          </cell>
          <cell r="Z60">
            <v>18.54</v>
          </cell>
          <cell r="AA60">
            <v>10.3</v>
          </cell>
          <cell r="AB60">
            <v>0.2</v>
          </cell>
          <cell r="AC60">
            <v>0.62</v>
          </cell>
          <cell r="AH60">
            <v>203.14000000000001</v>
          </cell>
        </row>
        <row r="61">
          <cell r="B61">
            <v>3.18</v>
          </cell>
          <cell r="C61" t="str">
            <v>Others MDM Kitchen Shed</v>
          </cell>
          <cell r="AD61">
            <v>0.26</v>
          </cell>
          <cell r="AH61">
            <v>0.26</v>
          </cell>
        </row>
        <row r="63">
          <cell r="C63" t="str">
            <v>SUB TOTAL of D</v>
          </cell>
          <cell r="D63">
            <v>375.59</v>
          </cell>
          <cell r="E63">
            <v>284.28999999999996</v>
          </cell>
          <cell r="F63">
            <v>319.14999999999998</v>
          </cell>
          <cell r="G63">
            <v>1709.4</v>
          </cell>
          <cell r="H63">
            <v>372.88</v>
          </cell>
          <cell r="I63">
            <v>200.06000000000003</v>
          </cell>
          <cell r="J63">
            <v>520.91999999999996</v>
          </cell>
          <cell r="K63">
            <v>328.83000000000004</v>
          </cell>
          <cell r="L63">
            <v>381.38</v>
          </cell>
          <cell r="M63">
            <v>268.07</v>
          </cell>
          <cell r="N63">
            <v>543.2600000000001</v>
          </cell>
          <cell r="O63">
            <v>992.92</v>
          </cell>
          <cell r="P63">
            <v>225.62</v>
          </cell>
          <cell r="Q63">
            <v>282.08000000000004</v>
          </cell>
          <cell r="R63">
            <v>389.31</v>
          </cell>
          <cell r="S63">
            <v>2809.1800000000003</v>
          </cell>
          <cell r="T63">
            <v>458.96999999999997</v>
          </cell>
          <cell r="U63">
            <v>334.3</v>
          </cell>
          <cell r="V63">
            <v>3353.9799999999996</v>
          </cell>
          <cell r="W63">
            <v>1051.0999999999999</v>
          </cell>
          <cell r="X63">
            <v>358.07</v>
          </cell>
          <cell r="Y63">
            <v>1500.11</v>
          </cell>
          <cell r="Z63">
            <v>1732.72</v>
          </cell>
          <cell r="AA63">
            <v>98.78</v>
          </cell>
          <cell r="AB63">
            <v>120.5</v>
          </cell>
          <cell r="AC63">
            <v>150.33000000000001</v>
          </cell>
          <cell r="AD63">
            <v>61.16</v>
          </cell>
          <cell r="AE63">
            <v>46.84</v>
          </cell>
          <cell r="AF63">
            <v>0</v>
          </cell>
          <cell r="AG63">
            <v>0</v>
          </cell>
          <cell r="AH63">
            <v>19269.8</v>
          </cell>
        </row>
        <row r="66">
          <cell r="A66" t="str">
            <v>E</v>
          </cell>
          <cell r="B66" t="str">
            <v>INTERVENTIONS FOR OUT OF SCHOOL CHILDREN</v>
          </cell>
        </row>
        <row r="68">
          <cell r="B68">
            <v>4.01</v>
          </cell>
          <cell r="C68" t="str">
            <v>Back to School - Continue Scheme</v>
          </cell>
          <cell r="D68">
            <v>60.442999999999998</v>
          </cell>
          <cell r="E68">
            <v>34.637</v>
          </cell>
          <cell r="F68">
            <v>69.272999999999996</v>
          </cell>
          <cell r="G68">
            <v>22.646000000000001</v>
          </cell>
          <cell r="H68">
            <v>68.039000000000001</v>
          </cell>
          <cell r="I68">
            <v>5.7709999999999999</v>
          </cell>
          <cell r="J68">
            <v>96.22</v>
          </cell>
          <cell r="K68">
            <v>60.35</v>
          </cell>
          <cell r="L68">
            <v>28.02</v>
          </cell>
          <cell r="M68">
            <v>27.927</v>
          </cell>
          <cell r="N68">
            <v>46.99</v>
          </cell>
          <cell r="O68">
            <v>39.631</v>
          </cell>
          <cell r="P68">
            <v>14.441000000000001</v>
          </cell>
          <cell r="Q68">
            <v>13.199</v>
          </cell>
          <cell r="R68">
            <v>52.5</v>
          </cell>
          <cell r="S68">
            <v>48.671999999999997</v>
          </cell>
          <cell r="T68">
            <v>82.286000000000001</v>
          </cell>
          <cell r="U68">
            <v>28.678999999999998</v>
          </cell>
          <cell r="V68">
            <v>18.885999999999999</v>
          </cell>
          <cell r="W68">
            <v>10.071999999999999</v>
          </cell>
          <cell r="X68">
            <v>40.094999999999999</v>
          </cell>
          <cell r="Y68">
            <v>17.507999999999999</v>
          </cell>
          <cell r="Z68">
            <v>83.561999999999998</v>
          </cell>
          <cell r="AA68">
            <v>10.571</v>
          </cell>
          <cell r="AB68">
            <v>14.297000000000001</v>
          </cell>
          <cell r="AC68">
            <v>70.608000000000004</v>
          </cell>
          <cell r="AD68">
            <v>16.324999999999999</v>
          </cell>
          <cell r="AE68">
            <v>4.1150000000000002</v>
          </cell>
          <cell r="AF68">
            <v>26.972000000000001</v>
          </cell>
          <cell r="AH68">
            <v>1112.7350000000001</v>
          </cell>
        </row>
        <row r="69">
          <cell r="B69">
            <v>4.0199999999999996</v>
          </cell>
          <cell r="C69" t="str">
            <v>Back to School Camp - New</v>
          </cell>
          <cell r="D69">
            <v>88.793000000000006</v>
          </cell>
          <cell r="E69">
            <v>56.673999999999999</v>
          </cell>
          <cell r="F69">
            <v>133.88999999999999</v>
          </cell>
          <cell r="G69">
            <v>35.828000000000003</v>
          </cell>
          <cell r="H69">
            <v>140.48099999999999</v>
          </cell>
          <cell r="I69">
            <v>34.121000000000002</v>
          </cell>
          <cell r="J69">
            <v>179.53700000000001</v>
          </cell>
          <cell r="K69">
            <v>66.433999999999997</v>
          </cell>
          <cell r="L69">
            <v>47.844000000000001</v>
          </cell>
          <cell r="M69">
            <v>58.405999999999999</v>
          </cell>
          <cell r="N69">
            <v>50.851999999999997</v>
          </cell>
          <cell r="O69">
            <v>49.999000000000002</v>
          </cell>
          <cell r="P69">
            <v>31.459</v>
          </cell>
          <cell r="Q69">
            <v>38.49</v>
          </cell>
          <cell r="R69">
            <v>65.293000000000006</v>
          </cell>
          <cell r="S69">
            <v>200.48500000000001</v>
          </cell>
          <cell r="T69">
            <v>48.857999999999997</v>
          </cell>
          <cell r="U69">
            <v>109.977</v>
          </cell>
          <cell r="V69">
            <v>105.50700000000001</v>
          </cell>
          <cell r="W69">
            <v>212.47499999999999</v>
          </cell>
          <cell r="X69">
            <v>105.85299999999999</v>
          </cell>
          <cell r="Y69">
            <v>115.42700000000001</v>
          </cell>
          <cell r="Z69">
            <v>166.67599999999999</v>
          </cell>
          <cell r="AA69">
            <v>13.275</v>
          </cell>
          <cell r="AB69">
            <v>21.335999999999999</v>
          </cell>
          <cell r="AC69">
            <v>132.107</v>
          </cell>
          <cell r="AD69">
            <v>20.305</v>
          </cell>
          <cell r="AE69">
            <v>7.343</v>
          </cell>
          <cell r="AF69">
            <v>103.056</v>
          </cell>
          <cell r="AH69">
            <v>2440.7809999999995</v>
          </cell>
        </row>
        <row r="70">
          <cell r="B70">
            <v>4.03</v>
          </cell>
          <cell r="C70" t="str">
            <v>Bridge Course</v>
          </cell>
          <cell r="AH70">
            <v>0</v>
          </cell>
        </row>
        <row r="71">
          <cell r="B71">
            <v>4.04</v>
          </cell>
          <cell r="C71" t="str">
            <v>Others</v>
          </cell>
          <cell r="AH71">
            <v>0</v>
          </cell>
        </row>
        <row r="73">
          <cell r="C73" t="str">
            <v>SUB TOTAL of E</v>
          </cell>
          <cell r="D73">
            <v>149.23599999999999</v>
          </cell>
          <cell r="E73">
            <v>91.311000000000007</v>
          </cell>
          <cell r="F73">
            <v>203.16299999999998</v>
          </cell>
          <cell r="G73">
            <v>58.474000000000004</v>
          </cell>
          <cell r="H73">
            <v>208.51999999999998</v>
          </cell>
          <cell r="I73">
            <v>39.892000000000003</v>
          </cell>
          <cell r="J73">
            <v>275.75700000000001</v>
          </cell>
          <cell r="K73">
            <v>126.78399999999999</v>
          </cell>
          <cell r="L73">
            <v>75.864000000000004</v>
          </cell>
          <cell r="M73">
            <v>86.332999999999998</v>
          </cell>
          <cell r="N73">
            <v>97.841999999999999</v>
          </cell>
          <cell r="O73">
            <v>89.63</v>
          </cell>
          <cell r="P73">
            <v>45.9</v>
          </cell>
          <cell r="Q73">
            <v>51.689</v>
          </cell>
          <cell r="R73">
            <v>117.79300000000001</v>
          </cell>
          <cell r="S73">
            <v>249.15700000000001</v>
          </cell>
          <cell r="T73">
            <v>131.14400000000001</v>
          </cell>
          <cell r="U73">
            <v>138.65600000000001</v>
          </cell>
          <cell r="V73">
            <v>124.393</v>
          </cell>
          <cell r="W73">
            <v>222.547</v>
          </cell>
          <cell r="X73">
            <v>145.94799999999998</v>
          </cell>
          <cell r="Y73">
            <v>132.935</v>
          </cell>
          <cell r="Z73">
            <v>250.238</v>
          </cell>
          <cell r="AA73">
            <v>23.846</v>
          </cell>
          <cell r="AB73">
            <v>35.632999999999996</v>
          </cell>
          <cell r="AC73">
            <v>202.715</v>
          </cell>
          <cell r="AD73">
            <v>36.629999999999995</v>
          </cell>
          <cell r="AE73">
            <v>11.458</v>
          </cell>
          <cell r="AF73">
            <v>130.02799999999999</v>
          </cell>
          <cell r="AG73">
            <v>0</v>
          </cell>
          <cell r="AH73">
            <v>3553.5159999999996</v>
          </cell>
        </row>
        <row r="75">
          <cell r="A75" t="str">
            <v>F</v>
          </cell>
          <cell r="B75" t="str">
            <v>FREE TEXT BOOK</v>
          </cell>
        </row>
        <row r="77">
          <cell r="B77">
            <v>5.0199999999999996</v>
          </cell>
          <cell r="C77" t="str">
            <v>Free Text Book (UP)</v>
          </cell>
          <cell r="D77">
            <v>19.373999999999999</v>
          </cell>
          <cell r="E77">
            <v>17.25</v>
          </cell>
          <cell r="F77">
            <v>32.503999999999998</v>
          </cell>
          <cell r="G77">
            <v>24.097999999999999</v>
          </cell>
          <cell r="H77">
            <v>59.134999999999998</v>
          </cell>
          <cell r="I77">
            <v>19.898</v>
          </cell>
          <cell r="J77">
            <v>34.409999999999997</v>
          </cell>
          <cell r="K77">
            <v>22.763999999999999</v>
          </cell>
          <cell r="L77">
            <v>21.456</v>
          </cell>
          <cell r="M77">
            <v>11.817</v>
          </cell>
          <cell r="N77">
            <v>24.645</v>
          </cell>
          <cell r="O77">
            <v>20.763000000000002</v>
          </cell>
          <cell r="P77">
            <v>17.917999999999999</v>
          </cell>
          <cell r="Q77">
            <v>13.326000000000001</v>
          </cell>
          <cell r="R77">
            <v>32.018999999999998</v>
          </cell>
          <cell r="S77">
            <v>25.949000000000002</v>
          </cell>
          <cell r="T77">
            <v>30.33</v>
          </cell>
          <cell r="U77">
            <v>37.631</v>
          </cell>
          <cell r="V77">
            <v>71.91</v>
          </cell>
          <cell r="W77">
            <v>21.311</v>
          </cell>
          <cell r="X77">
            <v>13.56</v>
          </cell>
          <cell r="Y77">
            <v>38.115000000000002</v>
          </cell>
          <cell r="Z77">
            <v>29.54</v>
          </cell>
          <cell r="AA77">
            <v>10.5</v>
          </cell>
          <cell r="AB77">
            <v>3.5659999999999998</v>
          </cell>
          <cell r="AC77">
            <v>51.75</v>
          </cell>
          <cell r="AF77">
            <v>22.634</v>
          </cell>
          <cell r="AH77">
            <v>728.17299999999989</v>
          </cell>
        </row>
        <row r="79">
          <cell r="C79" t="str">
            <v>SUB TOTAL of F</v>
          </cell>
          <cell r="D79">
            <v>19.373999999999999</v>
          </cell>
          <cell r="E79">
            <v>17.25</v>
          </cell>
          <cell r="F79">
            <v>32.503999999999998</v>
          </cell>
          <cell r="G79">
            <v>24.097999999999999</v>
          </cell>
          <cell r="H79">
            <v>59.134999999999998</v>
          </cell>
          <cell r="I79">
            <v>19.898</v>
          </cell>
          <cell r="J79">
            <v>34.409999999999997</v>
          </cell>
          <cell r="K79">
            <v>22.763999999999999</v>
          </cell>
          <cell r="L79">
            <v>21.456</v>
          </cell>
          <cell r="M79">
            <v>11.817</v>
          </cell>
          <cell r="N79">
            <v>24.645</v>
          </cell>
          <cell r="O79">
            <v>20.763000000000002</v>
          </cell>
          <cell r="P79">
            <v>17.917999999999999</v>
          </cell>
          <cell r="Q79">
            <v>13.326000000000001</v>
          </cell>
          <cell r="R79">
            <v>32.018999999999998</v>
          </cell>
          <cell r="S79">
            <v>25.949000000000002</v>
          </cell>
          <cell r="T79">
            <v>30.33</v>
          </cell>
          <cell r="U79">
            <v>37.631</v>
          </cell>
          <cell r="V79">
            <v>71.91</v>
          </cell>
          <cell r="W79">
            <v>21.311</v>
          </cell>
          <cell r="X79">
            <v>13.56</v>
          </cell>
          <cell r="Y79">
            <v>38.115000000000002</v>
          </cell>
          <cell r="Z79">
            <v>29.54</v>
          </cell>
          <cell r="AA79">
            <v>10.5</v>
          </cell>
          <cell r="AB79">
            <v>3.5659999999999998</v>
          </cell>
          <cell r="AC79">
            <v>51.75</v>
          </cell>
          <cell r="AD79">
            <v>0</v>
          </cell>
          <cell r="AE79">
            <v>0</v>
          </cell>
          <cell r="AF79">
            <v>22.634</v>
          </cell>
          <cell r="AG79">
            <v>0</v>
          </cell>
          <cell r="AH79">
            <v>728.17299999999989</v>
          </cell>
        </row>
        <row r="81">
          <cell r="A81" t="str">
            <v>G</v>
          </cell>
          <cell r="B81" t="str">
            <v>INNOVATIVE ACTIVITITES</v>
          </cell>
        </row>
        <row r="83">
          <cell r="B83">
            <v>6.01</v>
          </cell>
          <cell r="C83" t="str">
            <v>ECCE</v>
          </cell>
          <cell r="D83">
            <v>15</v>
          </cell>
          <cell r="E83">
            <v>15</v>
          </cell>
          <cell r="F83">
            <v>15</v>
          </cell>
          <cell r="G83">
            <v>15</v>
          </cell>
          <cell r="H83">
            <v>15</v>
          </cell>
          <cell r="I83">
            <v>15</v>
          </cell>
          <cell r="J83">
            <v>15</v>
          </cell>
          <cell r="K83">
            <v>15</v>
          </cell>
          <cell r="L83">
            <v>15</v>
          </cell>
          <cell r="M83">
            <v>15</v>
          </cell>
          <cell r="N83">
            <v>15</v>
          </cell>
          <cell r="O83">
            <v>15</v>
          </cell>
          <cell r="P83">
            <v>15</v>
          </cell>
          <cell r="Q83">
            <v>15</v>
          </cell>
          <cell r="R83">
            <v>15</v>
          </cell>
          <cell r="S83">
            <v>15</v>
          </cell>
          <cell r="T83">
            <v>15</v>
          </cell>
          <cell r="U83">
            <v>15</v>
          </cell>
          <cell r="V83">
            <v>15</v>
          </cell>
          <cell r="W83">
            <v>15</v>
          </cell>
          <cell r="X83">
            <v>15</v>
          </cell>
          <cell r="Y83">
            <v>15</v>
          </cell>
          <cell r="Z83">
            <v>15</v>
          </cell>
          <cell r="AA83">
            <v>15</v>
          </cell>
          <cell r="AB83">
            <v>15</v>
          </cell>
          <cell r="AH83">
            <v>375</v>
          </cell>
        </row>
        <row r="84">
          <cell r="B84">
            <v>6.02</v>
          </cell>
          <cell r="C84" t="str">
            <v>Girls Education</v>
          </cell>
          <cell r="D84">
            <v>15</v>
          </cell>
          <cell r="E84">
            <v>15</v>
          </cell>
          <cell r="F84">
            <v>15</v>
          </cell>
          <cell r="G84">
            <v>15</v>
          </cell>
          <cell r="H84">
            <v>15</v>
          </cell>
          <cell r="I84">
            <v>15</v>
          </cell>
          <cell r="J84">
            <v>15</v>
          </cell>
          <cell r="K84">
            <v>15</v>
          </cell>
          <cell r="L84">
            <v>15</v>
          </cell>
          <cell r="M84">
            <v>15</v>
          </cell>
          <cell r="N84">
            <v>15</v>
          </cell>
          <cell r="O84">
            <v>15</v>
          </cell>
          <cell r="P84">
            <v>15</v>
          </cell>
          <cell r="Q84">
            <v>15</v>
          </cell>
          <cell r="R84">
            <v>15</v>
          </cell>
          <cell r="S84">
            <v>15</v>
          </cell>
          <cell r="T84">
            <v>15</v>
          </cell>
          <cell r="U84">
            <v>15</v>
          </cell>
          <cell r="V84">
            <v>15</v>
          </cell>
          <cell r="W84">
            <v>15</v>
          </cell>
          <cell r="X84">
            <v>15</v>
          </cell>
          <cell r="Y84">
            <v>15</v>
          </cell>
          <cell r="Z84">
            <v>15</v>
          </cell>
          <cell r="AA84">
            <v>15</v>
          </cell>
          <cell r="AB84">
            <v>15</v>
          </cell>
          <cell r="AH84">
            <v>375</v>
          </cell>
        </row>
        <row r="85">
          <cell r="B85">
            <v>6.03</v>
          </cell>
          <cell r="C85" t="str">
            <v>SC/ST</v>
          </cell>
          <cell r="D85">
            <v>5</v>
          </cell>
          <cell r="E85">
            <v>5</v>
          </cell>
          <cell r="F85">
            <v>5</v>
          </cell>
          <cell r="G85">
            <v>5</v>
          </cell>
          <cell r="H85">
            <v>5</v>
          </cell>
          <cell r="I85">
            <v>5</v>
          </cell>
          <cell r="J85">
            <v>5</v>
          </cell>
          <cell r="K85">
            <v>5</v>
          </cell>
          <cell r="L85">
            <v>5</v>
          </cell>
          <cell r="M85">
            <v>5</v>
          </cell>
          <cell r="N85">
            <v>5</v>
          </cell>
          <cell r="O85">
            <v>5</v>
          </cell>
          <cell r="P85">
            <v>5</v>
          </cell>
          <cell r="Q85">
            <v>5</v>
          </cell>
          <cell r="R85">
            <v>5</v>
          </cell>
          <cell r="S85">
            <v>5</v>
          </cell>
          <cell r="T85">
            <v>5</v>
          </cell>
          <cell r="U85">
            <v>5</v>
          </cell>
          <cell r="V85">
            <v>5</v>
          </cell>
          <cell r="W85">
            <v>5</v>
          </cell>
          <cell r="X85">
            <v>5</v>
          </cell>
          <cell r="Y85">
            <v>5</v>
          </cell>
          <cell r="Z85">
            <v>5</v>
          </cell>
          <cell r="AA85">
            <v>5</v>
          </cell>
          <cell r="AB85">
            <v>5</v>
          </cell>
          <cell r="AH85">
            <v>125</v>
          </cell>
        </row>
        <row r="86">
          <cell r="B86">
            <v>6.04</v>
          </cell>
          <cell r="C86" t="str">
            <v>Computer Education</v>
          </cell>
          <cell r="D86">
            <v>30</v>
          </cell>
          <cell r="E86">
            <v>30</v>
          </cell>
          <cell r="F86">
            <v>30</v>
          </cell>
          <cell r="G86">
            <v>30</v>
          </cell>
          <cell r="H86">
            <v>30</v>
          </cell>
          <cell r="I86">
            <v>30</v>
          </cell>
          <cell r="J86">
            <v>30</v>
          </cell>
          <cell r="K86">
            <v>30</v>
          </cell>
          <cell r="L86">
            <v>30</v>
          </cell>
          <cell r="M86">
            <v>30</v>
          </cell>
          <cell r="N86">
            <v>30</v>
          </cell>
          <cell r="O86">
            <v>30</v>
          </cell>
          <cell r="P86">
            <v>30</v>
          </cell>
          <cell r="Q86">
            <v>30</v>
          </cell>
          <cell r="R86">
            <v>30</v>
          </cell>
          <cell r="S86">
            <v>30</v>
          </cell>
          <cell r="T86">
            <v>30</v>
          </cell>
          <cell r="U86">
            <v>30</v>
          </cell>
          <cell r="V86">
            <v>30</v>
          </cell>
          <cell r="W86">
            <v>30</v>
          </cell>
          <cell r="X86">
            <v>30</v>
          </cell>
          <cell r="Y86">
            <v>30</v>
          </cell>
          <cell r="Z86">
            <v>30</v>
          </cell>
          <cell r="AA86">
            <v>30</v>
          </cell>
          <cell r="AB86">
            <v>30</v>
          </cell>
          <cell r="AH86">
            <v>750</v>
          </cell>
        </row>
        <row r="87">
          <cell r="B87">
            <v>6.05</v>
          </cell>
          <cell r="C87" t="str">
            <v>Others</v>
          </cell>
          <cell r="AH87">
            <v>0</v>
          </cell>
        </row>
        <row r="89">
          <cell r="C89" t="str">
            <v>SUB TOTAL of G</v>
          </cell>
          <cell r="D89">
            <v>65</v>
          </cell>
          <cell r="E89">
            <v>65</v>
          </cell>
          <cell r="F89">
            <v>65</v>
          </cell>
          <cell r="G89">
            <v>65</v>
          </cell>
          <cell r="H89">
            <v>65</v>
          </cell>
          <cell r="I89">
            <v>65</v>
          </cell>
          <cell r="J89">
            <v>65</v>
          </cell>
          <cell r="K89">
            <v>65</v>
          </cell>
          <cell r="L89">
            <v>65</v>
          </cell>
          <cell r="M89">
            <v>65</v>
          </cell>
          <cell r="N89">
            <v>65</v>
          </cell>
          <cell r="O89">
            <v>65</v>
          </cell>
          <cell r="P89">
            <v>65</v>
          </cell>
          <cell r="Q89">
            <v>65</v>
          </cell>
          <cell r="R89">
            <v>65</v>
          </cell>
          <cell r="S89">
            <v>65</v>
          </cell>
          <cell r="T89">
            <v>65</v>
          </cell>
          <cell r="U89">
            <v>65</v>
          </cell>
          <cell r="V89">
            <v>65</v>
          </cell>
          <cell r="W89">
            <v>65</v>
          </cell>
          <cell r="X89">
            <v>65</v>
          </cell>
          <cell r="Y89">
            <v>65</v>
          </cell>
          <cell r="Z89">
            <v>65</v>
          </cell>
          <cell r="AA89">
            <v>65</v>
          </cell>
          <cell r="AB89">
            <v>65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1625</v>
          </cell>
        </row>
        <row r="91">
          <cell r="A91" t="str">
            <v>H</v>
          </cell>
          <cell r="B91" t="str">
            <v>INTERVENTIONS FOR DISABLE CHILDREN</v>
          </cell>
        </row>
        <row r="93">
          <cell r="B93">
            <v>7.01</v>
          </cell>
          <cell r="C93" t="str">
            <v>Intervnetions for Disable Children</v>
          </cell>
          <cell r="D93">
            <v>46.932000000000002</v>
          </cell>
          <cell r="E93">
            <v>33.588000000000001</v>
          </cell>
          <cell r="F93">
            <v>31.332000000000001</v>
          </cell>
          <cell r="G93">
            <v>37.692</v>
          </cell>
          <cell r="H93">
            <v>34.5</v>
          </cell>
          <cell r="I93">
            <v>11.244</v>
          </cell>
          <cell r="J93">
            <v>41.148000000000003</v>
          </cell>
          <cell r="K93">
            <v>40.548000000000002</v>
          </cell>
          <cell r="L93">
            <v>57.948</v>
          </cell>
          <cell r="M93">
            <v>33.072000000000003</v>
          </cell>
          <cell r="N93">
            <v>15.624000000000001</v>
          </cell>
          <cell r="O93">
            <v>24.66</v>
          </cell>
          <cell r="P93">
            <v>26.244</v>
          </cell>
          <cell r="Q93">
            <v>8.7479999999999993</v>
          </cell>
          <cell r="R93">
            <v>42.24</v>
          </cell>
          <cell r="S93">
            <v>77.628</v>
          </cell>
          <cell r="T93">
            <v>44.628</v>
          </cell>
          <cell r="U93">
            <v>47.304000000000002</v>
          </cell>
          <cell r="V93">
            <v>47.988</v>
          </cell>
          <cell r="W93">
            <v>33.36</v>
          </cell>
          <cell r="X93">
            <v>49.932000000000002</v>
          </cell>
          <cell r="Y93">
            <v>38.052</v>
          </cell>
          <cell r="Z93">
            <v>45.216000000000001</v>
          </cell>
          <cell r="AA93">
            <v>6.8520000000000003</v>
          </cell>
          <cell r="AB93">
            <v>8.4239999999999995</v>
          </cell>
          <cell r="AC93">
            <v>26.34</v>
          </cell>
          <cell r="AD93">
            <v>6.4560000000000004</v>
          </cell>
          <cell r="AE93">
            <v>8.3520000000000003</v>
          </cell>
          <cell r="AF93">
            <v>7.7759999999999998</v>
          </cell>
          <cell r="AH93">
            <v>933.82799999999997</v>
          </cell>
        </row>
        <row r="95">
          <cell r="C95" t="str">
            <v>SUB TOTAL of H</v>
          </cell>
          <cell r="D95">
            <v>46.932000000000002</v>
          </cell>
          <cell r="E95">
            <v>33.588000000000001</v>
          </cell>
          <cell r="F95">
            <v>31.332000000000001</v>
          </cell>
          <cell r="G95">
            <v>37.692</v>
          </cell>
          <cell r="H95">
            <v>34.5</v>
          </cell>
          <cell r="I95">
            <v>11.244</v>
          </cell>
          <cell r="J95">
            <v>41.148000000000003</v>
          </cell>
          <cell r="K95">
            <v>40.548000000000002</v>
          </cell>
          <cell r="L95">
            <v>57.948</v>
          </cell>
          <cell r="M95">
            <v>33.072000000000003</v>
          </cell>
          <cell r="N95">
            <v>15.624000000000001</v>
          </cell>
          <cell r="O95">
            <v>24.66</v>
          </cell>
          <cell r="P95">
            <v>26.244</v>
          </cell>
          <cell r="Q95">
            <v>8.7479999999999993</v>
          </cell>
          <cell r="R95">
            <v>42.24</v>
          </cell>
          <cell r="S95">
            <v>77.628</v>
          </cell>
          <cell r="T95">
            <v>44.628</v>
          </cell>
          <cell r="U95">
            <v>47.304000000000002</v>
          </cell>
          <cell r="V95">
            <v>47.988</v>
          </cell>
          <cell r="W95">
            <v>33.36</v>
          </cell>
          <cell r="X95">
            <v>49.932000000000002</v>
          </cell>
          <cell r="Y95">
            <v>38.052</v>
          </cell>
          <cell r="Z95">
            <v>45.216000000000001</v>
          </cell>
          <cell r="AA95">
            <v>6.8520000000000003</v>
          </cell>
          <cell r="AB95">
            <v>8.4239999999999995</v>
          </cell>
          <cell r="AC95">
            <v>26.34</v>
          </cell>
          <cell r="AD95">
            <v>6.4560000000000004</v>
          </cell>
          <cell r="AE95">
            <v>8.3520000000000003</v>
          </cell>
          <cell r="AF95">
            <v>7.7759999999999998</v>
          </cell>
          <cell r="AG95">
            <v>0</v>
          </cell>
          <cell r="AH95">
            <v>933.82799999999997</v>
          </cell>
        </row>
        <row r="97">
          <cell r="A97" t="str">
            <v>I</v>
          </cell>
          <cell r="B97" t="str">
            <v>MAINTENANCE GRANT</v>
          </cell>
        </row>
        <row r="99">
          <cell r="B99">
            <v>8.01</v>
          </cell>
          <cell r="C99" t="str">
            <v>School Maintenance Grant Primary</v>
          </cell>
          <cell r="D99">
            <v>44.75</v>
          </cell>
          <cell r="E99">
            <v>49.4</v>
          </cell>
          <cell r="F99">
            <v>41.9</v>
          </cell>
          <cell r="G99">
            <v>66.05</v>
          </cell>
          <cell r="H99">
            <v>91.4</v>
          </cell>
          <cell r="I99">
            <v>38.35</v>
          </cell>
          <cell r="J99">
            <v>114.15</v>
          </cell>
          <cell r="K99">
            <v>53.25</v>
          </cell>
          <cell r="L99">
            <v>85.6</v>
          </cell>
          <cell r="M99">
            <v>39.6</v>
          </cell>
          <cell r="N99">
            <v>52</v>
          </cell>
          <cell r="O99">
            <v>47.65</v>
          </cell>
          <cell r="P99">
            <v>32.65</v>
          </cell>
          <cell r="Q99">
            <v>34.700000000000003</v>
          </cell>
          <cell r="R99">
            <v>57.45</v>
          </cell>
          <cell r="S99">
            <v>109.55</v>
          </cell>
          <cell r="T99">
            <v>122.05</v>
          </cell>
          <cell r="U99">
            <v>71.099999999999994</v>
          </cell>
          <cell r="V99">
            <v>64.150000000000006</v>
          </cell>
          <cell r="W99">
            <v>77.2</v>
          </cell>
          <cell r="X99">
            <v>47.65</v>
          </cell>
          <cell r="Y99">
            <v>115.05</v>
          </cell>
          <cell r="Z99">
            <v>77.349999999999994</v>
          </cell>
          <cell r="AA99">
            <v>15.2</v>
          </cell>
          <cell r="AB99">
            <v>19.95</v>
          </cell>
          <cell r="AC99">
            <v>26.95</v>
          </cell>
          <cell r="AD99">
            <v>5.2</v>
          </cell>
          <cell r="AE99">
            <v>6.15</v>
          </cell>
          <cell r="AF99">
            <v>13.75</v>
          </cell>
          <cell r="AH99">
            <v>1620.2000000000003</v>
          </cell>
        </row>
        <row r="100">
          <cell r="B100">
            <v>8.02</v>
          </cell>
          <cell r="C100" t="str">
            <v>School Maintenance Grant Upper Primary</v>
          </cell>
          <cell r="D100">
            <v>42.55</v>
          </cell>
          <cell r="E100">
            <v>41.7</v>
          </cell>
          <cell r="F100">
            <v>32.200000000000003</v>
          </cell>
          <cell r="G100">
            <v>61.85</v>
          </cell>
          <cell r="H100">
            <v>40.85</v>
          </cell>
          <cell r="I100">
            <v>25.2</v>
          </cell>
          <cell r="J100">
            <v>41.85</v>
          </cell>
          <cell r="K100">
            <v>38.799999999999997</v>
          </cell>
          <cell r="L100">
            <v>48.75</v>
          </cell>
          <cell r="M100">
            <v>36.299999999999997</v>
          </cell>
          <cell r="N100">
            <v>24.8</v>
          </cell>
          <cell r="O100">
            <v>34.549999999999997</v>
          </cell>
          <cell r="P100">
            <v>25.95</v>
          </cell>
          <cell r="Q100">
            <v>20.350000000000001</v>
          </cell>
          <cell r="R100">
            <v>54.7</v>
          </cell>
          <cell r="S100">
            <v>57.25</v>
          </cell>
          <cell r="T100">
            <v>61.8</v>
          </cell>
          <cell r="U100">
            <v>60.05</v>
          </cell>
          <cell r="V100">
            <v>54.15</v>
          </cell>
          <cell r="W100">
            <v>64.25</v>
          </cell>
          <cell r="X100">
            <v>42.6</v>
          </cell>
          <cell r="Y100">
            <v>59.05</v>
          </cell>
          <cell r="Z100">
            <v>32.549999999999997</v>
          </cell>
          <cell r="AA100">
            <v>11.3</v>
          </cell>
          <cell r="AB100">
            <v>5.65</v>
          </cell>
          <cell r="AC100">
            <v>15.8</v>
          </cell>
          <cell r="AD100">
            <v>3.85</v>
          </cell>
          <cell r="AE100">
            <v>5.95</v>
          </cell>
          <cell r="AF100">
            <v>12.9</v>
          </cell>
          <cell r="AH100">
            <v>1057.55</v>
          </cell>
        </row>
        <row r="102">
          <cell r="C102" t="str">
            <v>SUB TOTAL of I</v>
          </cell>
          <cell r="D102">
            <v>87.3</v>
          </cell>
          <cell r="E102">
            <v>91.1</v>
          </cell>
          <cell r="F102">
            <v>74.099999999999994</v>
          </cell>
          <cell r="G102">
            <v>127.9</v>
          </cell>
          <cell r="H102">
            <v>132.25</v>
          </cell>
          <cell r="I102">
            <v>63.55</v>
          </cell>
          <cell r="J102">
            <v>156</v>
          </cell>
          <cell r="K102">
            <v>92.05</v>
          </cell>
          <cell r="L102">
            <v>134.35</v>
          </cell>
          <cell r="M102">
            <v>75.900000000000006</v>
          </cell>
          <cell r="N102">
            <v>76.8</v>
          </cell>
          <cell r="O102">
            <v>82.199999999999989</v>
          </cell>
          <cell r="P102">
            <v>58.599999999999994</v>
          </cell>
          <cell r="Q102">
            <v>55.050000000000004</v>
          </cell>
          <cell r="R102">
            <v>112.15</v>
          </cell>
          <cell r="S102">
            <v>166.8</v>
          </cell>
          <cell r="T102">
            <v>183.85</v>
          </cell>
          <cell r="U102">
            <v>131.14999999999998</v>
          </cell>
          <cell r="V102">
            <v>118.30000000000001</v>
          </cell>
          <cell r="W102">
            <v>141.44999999999999</v>
          </cell>
          <cell r="X102">
            <v>90.25</v>
          </cell>
          <cell r="Y102">
            <v>174.1</v>
          </cell>
          <cell r="Z102">
            <v>109.89999999999999</v>
          </cell>
          <cell r="AA102">
            <v>26.5</v>
          </cell>
          <cell r="AB102">
            <v>25.6</v>
          </cell>
          <cell r="AC102">
            <v>42.75</v>
          </cell>
          <cell r="AD102">
            <v>9.0500000000000007</v>
          </cell>
          <cell r="AE102">
            <v>12.100000000000001</v>
          </cell>
          <cell r="AF102">
            <v>26.65</v>
          </cell>
          <cell r="AG102">
            <v>0</v>
          </cell>
          <cell r="AH102">
            <v>2677.75</v>
          </cell>
        </row>
        <row r="104">
          <cell r="A104" t="str">
            <v>J</v>
          </cell>
          <cell r="B104" t="str">
            <v>MANAGEMENT &amp; MIS</v>
          </cell>
        </row>
        <row r="105">
          <cell r="AH105">
            <v>0</v>
          </cell>
        </row>
        <row r="106">
          <cell r="C106" t="str">
            <v>MIS</v>
          </cell>
          <cell r="AH106">
            <v>0</v>
          </cell>
        </row>
        <row r="107">
          <cell r="B107">
            <v>9.01</v>
          </cell>
          <cell r="C107" t="str">
            <v>Maintenance of Equipments</v>
          </cell>
          <cell r="D107">
            <v>0.2</v>
          </cell>
          <cell r="E107">
            <v>0.2</v>
          </cell>
          <cell r="F107">
            <v>0.2</v>
          </cell>
          <cell r="G107">
            <v>0.2</v>
          </cell>
          <cell r="H107">
            <v>0.2</v>
          </cell>
          <cell r="I107">
            <v>0.2</v>
          </cell>
          <cell r="J107">
            <v>0.2</v>
          </cell>
          <cell r="K107">
            <v>0.2</v>
          </cell>
          <cell r="L107">
            <v>0.2</v>
          </cell>
          <cell r="M107">
            <v>0.2</v>
          </cell>
          <cell r="N107">
            <v>0.2</v>
          </cell>
          <cell r="O107">
            <v>0.2</v>
          </cell>
          <cell r="P107">
            <v>0.2</v>
          </cell>
          <cell r="Q107">
            <v>0.2</v>
          </cell>
          <cell r="R107">
            <v>0.2</v>
          </cell>
          <cell r="S107">
            <v>0.2</v>
          </cell>
          <cell r="T107">
            <v>0.2</v>
          </cell>
          <cell r="U107">
            <v>0.2</v>
          </cell>
          <cell r="V107">
            <v>0.2</v>
          </cell>
          <cell r="W107">
            <v>0.2</v>
          </cell>
          <cell r="X107">
            <v>0.2</v>
          </cell>
          <cell r="Y107">
            <v>0.2</v>
          </cell>
          <cell r="Z107">
            <v>0.2</v>
          </cell>
          <cell r="AA107">
            <v>0.2</v>
          </cell>
          <cell r="AB107">
            <v>0.2</v>
          </cell>
          <cell r="AH107">
            <v>5.0000000000000018</v>
          </cell>
        </row>
        <row r="108">
          <cell r="B108">
            <v>9.02</v>
          </cell>
          <cell r="C108" t="str">
            <v>Consumables</v>
          </cell>
          <cell r="D108">
            <v>0.3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Q108">
            <v>0.3</v>
          </cell>
          <cell r="R108">
            <v>0.3</v>
          </cell>
          <cell r="S108">
            <v>0.3</v>
          </cell>
          <cell r="T108">
            <v>0.3</v>
          </cell>
          <cell r="U108">
            <v>0.3</v>
          </cell>
          <cell r="V108">
            <v>0.3</v>
          </cell>
          <cell r="W108">
            <v>0.3</v>
          </cell>
          <cell r="X108">
            <v>0.3</v>
          </cell>
          <cell r="Y108">
            <v>0.3</v>
          </cell>
          <cell r="Z108">
            <v>0.3</v>
          </cell>
          <cell r="AA108">
            <v>0.3</v>
          </cell>
          <cell r="AB108">
            <v>0.3</v>
          </cell>
          <cell r="AH108">
            <v>7.4999999999999973</v>
          </cell>
        </row>
        <row r="109">
          <cell r="B109">
            <v>9.0299999999999994</v>
          </cell>
          <cell r="C109" t="str">
            <v>EMIS Training</v>
          </cell>
          <cell r="D109">
            <v>0.22</v>
          </cell>
          <cell r="E109">
            <v>0.18</v>
          </cell>
          <cell r="F109">
            <v>0.14000000000000001</v>
          </cell>
          <cell r="G109">
            <v>0.28000000000000003</v>
          </cell>
          <cell r="H109">
            <v>0.28000000000000003</v>
          </cell>
          <cell r="I109">
            <v>0.1</v>
          </cell>
          <cell r="J109">
            <v>0.24</v>
          </cell>
          <cell r="K109">
            <v>0.16</v>
          </cell>
          <cell r="L109">
            <v>0.2</v>
          </cell>
          <cell r="M109">
            <v>0.22</v>
          </cell>
          <cell r="N109">
            <v>0.1</v>
          </cell>
          <cell r="O109">
            <v>0.16</v>
          </cell>
          <cell r="P109">
            <v>0.08</v>
          </cell>
          <cell r="Q109">
            <v>0.08</v>
          </cell>
          <cell r="R109">
            <v>0.22</v>
          </cell>
          <cell r="S109">
            <v>0.24</v>
          </cell>
          <cell r="T109">
            <v>0.26</v>
          </cell>
          <cell r="U109">
            <v>0.2</v>
          </cell>
          <cell r="V109">
            <v>0.28000000000000003</v>
          </cell>
          <cell r="W109">
            <v>0.2</v>
          </cell>
          <cell r="X109">
            <v>0.2</v>
          </cell>
          <cell r="Y109">
            <v>0.22</v>
          </cell>
          <cell r="Z109">
            <v>0.14000000000000001</v>
          </cell>
          <cell r="AA109">
            <v>0.06</v>
          </cell>
          <cell r="AB109">
            <v>0.02</v>
          </cell>
          <cell r="AH109">
            <v>4.4799999999999995</v>
          </cell>
        </row>
        <row r="110">
          <cell r="C110" t="str">
            <v>Management -  DPO</v>
          </cell>
          <cell r="AH110">
            <v>0</v>
          </cell>
        </row>
        <row r="111">
          <cell r="B111">
            <v>9.0399999999999991</v>
          </cell>
          <cell r="C111" t="str">
            <v>Block Accountant</v>
          </cell>
          <cell r="D111">
            <v>7.92</v>
          </cell>
          <cell r="E111">
            <v>6.48</v>
          </cell>
          <cell r="F111">
            <v>5.04</v>
          </cell>
          <cell r="G111">
            <v>10.08</v>
          </cell>
          <cell r="H111">
            <v>10.08</v>
          </cell>
          <cell r="I111">
            <v>3.6</v>
          </cell>
          <cell r="J111">
            <v>8.64</v>
          </cell>
          <cell r="K111">
            <v>5.76</v>
          </cell>
          <cell r="L111">
            <v>7.2</v>
          </cell>
          <cell r="M111">
            <v>7.92</v>
          </cell>
          <cell r="N111">
            <v>3.6</v>
          </cell>
          <cell r="O111">
            <v>5.76</v>
          </cell>
          <cell r="P111">
            <v>2.88</v>
          </cell>
          <cell r="Q111">
            <v>2.88</v>
          </cell>
          <cell r="R111">
            <v>7.92</v>
          </cell>
          <cell r="S111">
            <v>8.64</v>
          </cell>
          <cell r="T111">
            <v>9.36</v>
          </cell>
          <cell r="U111">
            <v>7.2</v>
          </cell>
          <cell r="V111">
            <v>10.08</v>
          </cell>
          <cell r="W111">
            <v>7.2</v>
          </cell>
          <cell r="X111">
            <v>7.2</v>
          </cell>
          <cell r="Y111">
            <v>7.92</v>
          </cell>
          <cell r="Z111">
            <v>5.04</v>
          </cell>
          <cell r="AA111">
            <v>2.16</v>
          </cell>
          <cell r="AB111">
            <v>0.72</v>
          </cell>
          <cell r="AH111">
            <v>161.27999999999994</v>
          </cell>
        </row>
        <row r="112">
          <cell r="B112">
            <v>9.0500000000000007</v>
          </cell>
          <cell r="C112" t="str">
            <v>Salary of Peon – Sweeper - BRC</v>
          </cell>
          <cell r="D112">
            <v>3.3</v>
          </cell>
          <cell r="E112">
            <v>2.7</v>
          </cell>
          <cell r="F112">
            <v>2.1</v>
          </cell>
          <cell r="G112">
            <v>4.2</v>
          </cell>
          <cell r="H112">
            <v>4.2</v>
          </cell>
          <cell r="I112">
            <v>1.5</v>
          </cell>
          <cell r="J112">
            <v>3.6</v>
          </cell>
          <cell r="K112">
            <v>2.4</v>
          </cell>
          <cell r="L112">
            <v>3</v>
          </cell>
          <cell r="M112">
            <v>3.3</v>
          </cell>
          <cell r="N112">
            <v>1.5</v>
          </cell>
          <cell r="O112">
            <v>2.4</v>
          </cell>
          <cell r="P112">
            <v>1.2</v>
          </cell>
          <cell r="Q112">
            <v>1.2</v>
          </cell>
          <cell r="R112">
            <v>3.3</v>
          </cell>
          <cell r="S112">
            <v>3.6</v>
          </cell>
          <cell r="T112">
            <v>3.9</v>
          </cell>
          <cell r="U112">
            <v>3</v>
          </cell>
          <cell r="V112">
            <v>4.2</v>
          </cell>
          <cell r="W112">
            <v>3</v>
          </cell>
          <cell r="X112">
            <v>3</v>
          </cell>
          <cell r="Y112">
            <v>3.3</v>
          </cell>
          <cell r="Z112">
            <v>2.1</v>
          </cell>
          <cell r="AA112">
            <v>0.9</v>
          </cell>
          <cell r="AB112">
            <v>0.3</v>
          </cell>
          <cell r="AH112">
            <v>67.2</v>
          </cell>
        </row>
        <row r="113">
          <cell r="B113">
            <v>9.06</v>
          </cell>
          <cell r="C113" t="str">
            <v>Maintenance of Equipments</v>
          </cell>
          <cell r="D113">
            <v>1.1000000000000001</v>
          </cell>
          <cell r="E113">
            <v>0.9</v>
          </cell>
          <cell r="F113">
            <v>0.7</v>
          </cell>
          <cell r="G113">
            <v>1.4</v>
          </cell>
          <cell r="H113">
            <v>1.4</v>
          </cell>
          <cell r="I113">
            <v>0.5</v>
          </cell>
          <cell r="J113">
            <v>1.2</v>
          </cell>
          <cell r="K113">
            <v>0.8</v>
          </cell>
          <cell r="L113">
            <v>1</v>
          </cell>
          <cell r="M113">
            <v>1.1000000000000001</v>
          </cell>
          <cell r="N113">
            <v>0.5</v>
          </cell>
          <cell r="O113">
            <v>0.8</v>
          </cell>
          <cell r="P113">
            <v>0.4</v>
          </cell>
          <cell r="Q113">
            <v>0.4</v>
          </cell>
          <cell r="R113">
            <v>1.1000000000000001</v>
          </cell>
          <cell r="S113">
            <v>1.2</v>
          </cell>
          <cell r="T113">
            <v>1.3</v>
          </cell>
          <cell r="U113">
            <v>1</v>
          </cell>
          <cell r="V113">
            <v>1.4</v>
          </cell>
          <cell r="W113">
            <v>1</v>
          </cell>
          <cell r="X113">
            <v>1</v>
          </cell>
          <cell r="Y113">
            <v>1.1000000000000001</v>
          </cell>
          <cell r="Z113">
            <v>0.7</v>
          </cell>
          <cell r="AA113">
            <v>0.3</v>
          </cell>
          <cell r="AB113">
            <v>0.1</v>
          </cell>
          <cell r="AH113">
            <v>22.400000000000002</v>
          </cell>
        </row>
        <row r="114">
          <cell r="B114">
            <v>9.07</v>
          </cell>
          <cell r="C114" t="str">
            <v>Salary of Officers</v>
          </cell>
          <cell r="D114">
            <v>5.04</v>
          </cell>
          <cell r="E114">
            <v>5.04</v>
          </cell>
          <cell r="F114">
            <v>5.04</v>
          </cell>
          <cell r="G114">
            <v>5.04</v>
          </cell>
          <cell r="H114">
            <v>5.04</v>
          </cell>
          <cell r="I114">
            <v>5.04</v>
          </cell>
          <cell r="J114">
            <v>5.04</v>
          </cell>
          <cell r="K114">
            <v>5.04</v>
          </cell>
          <cell r="L114">
            <v>5.04</v>
          </cell>
          <cell r="M114">
            <v>5.04</v>
          </cell>
          <cell r="N114">
            <v>5.04</v>
          </cell>
          <cell r="O114">
            <v>5.04</v>
          </cell>
          <cell r="P114">
            <v>5.04</v>
          </cell>
          <cell r="Q114">
            <v>5.04</v>
          </cell>
          <cell r="R114">
            <v>5.04</v>
          </cell>
          <cell r="S114">
            <v>5.04</v>
          </cell>
          <cell r="T114">
            <v>5.04</v>
          </cell>
          <cell r="U114">
            <v>5.04</v>
          </cell>
          <cell r="V114">
            <v>5.04</v>
          </cell>
          <cell r="W114">
            <v>5.04</v>
          </cell>
          <cell r="X114">
            <v>5.04</v>
          </cell>
          <cell r="Y114">
            <v>5.04</v>
          </cell>
          <cell r="Z114">
            <v>5.04</v>
          </cell>
          <cell r="AA114">
            <v>5.04</v>
          </cell>
          <cell r="AB114">
            <v>5.04</v>
          </cell>
          <cell r="AH114">
            <v>126.00000000000007</v>
          </cell>
        </row>
        <row r="115">
          <cell r="B115">
            <v>9.0800000000000054</v>
          </cell>
          <cell r="C115" t="str">
            <v>Salary of TRP</v>
          </cell>
          <cell r="D115">
            <v>15.12</v>
          </cell>
          <cell r="E115">
            <v>6.48</v>
          </cell>
          <cell r="F115">
            <v>5.04</v>
          </cell>
          <cell r="G115">
            <v>12.24</v>
          </cell>
          <cell r="H115">
            <v>10.08</v>
          </cell>
          <cell r="I115">
            <v>4.32</v>
          </cell>
          <cell r="J115">
            <v>15.84</v>
          </cell>
          <cell r="K115">
            <v>7.2</v>
          </cell>
          <cell r="L115">
            <v>9.36</v>
          </cell>
          <cell r="M115">
            <v>7.92</v>
          </cell>
          <cell r="N115">
            <v>5.76</v>
          </cell>
          <cell r="O115">
            <v>7.2</v>
          </cell>
          <cell r="P115">
            <v>3.6</v>
          </cell>
          <cell r="Q115">
            <v>2.88</v>
          </cell>
          <cell r="R115">
            <v>10.8</v>
          </cell>
          <cell r="S115">
            <v>15.84</v>
          </cell>
          <cell r="T115">
            <v>10.08</v>
          </cell>
          <cell r="U115">
            <v>15.12</v>
          </cell>
          <cell r="V115">
            <v>15.84</v>
          </cell>
          <cell r="W115">
            <v>7.2</v>
          </cell>
          <cell r="X115">
            <v>15.84</v>
          </cell>
          <cell r="Y115">
            <v>10.8</v>
          </cell>
          <cell r="Z115">
            <v>10.8</v>
          </cell>
          <cell r="AA115">
            <v>2.88</v>
          </cell>
          <cell r="AB115">
            <v>2.16</v>
          </cell>
          <cell r="AH115">
            <v>230.40000000000003</v>
          </cell>
        </row>
        <row r="116">
          <cell r="B116">
            <v>9.090000000000007</v>
          </cell>
          <cell r="C116" t="str">
            <v>Salary of Staff</v>
          </cell>
          <cell r="D116">
            <v>2</v>
          </cell>
          <cell r="E116">
            <v>2</v>
          </cell>
          <cell r="F116">
            <v>2</v>
          </cell>
          <cell r="G116">
            <v>2</v>
          </cell>
          <cell r="H116">
            <v>2</v>
          </cell>
          <cell r="I116">
            <v>2</v>
          </cell>
          <cell r="J116">
            <v>2</v>
          </cell>
          <cell r="K116">
            <v>2</v>
          </cell>
          <cell r="L116">
            <v>2</v>
          </cell>
          <cell r="M116">
            <v>2</v>
          </cell>
          <cell r="N116">
            <v>2</v>
          </cell>
          <cell r="O116">
            <v>2</v>
          </cell>
          <cell r="P116">
            <v>2</v>
          </cell>
          <cell r="Q116">
            <v>2</v>
          </cell>
          <cell r="R116">
            <v>2</v>
          </cell>
          <cell r="S116">
            <v>2</v>
          </cell>
          <cell r="T116">
            <v>2</v>
          </cell>
          <cell r="U116">
            <v>2</v>
          </cell>
          <cell r="V116">
            <v>2</v>
          </cell>
          <cell r="W116">
            <v>2</v>
          </cell>
          <cell r="X116">
            <v>2</v>
          </cell>
          <cell r="Y116">
            <v>2</v>
          </cell>
          <cell r="Z116">
            <v>2</v>
          </cell>
          <cell r="AA116">
            <v>2</v>
          </cell>
          <cell r="AB116">
            <v>2</v>
          </cell>
          <cell r="AH116">
            <v>50</v>
          </cell>
        </row>
        <row r="117">
          <cell r="B117">
            <v>9.1000000000000085</v>
          </cell>
          <cell r="C117" t="str">
            <v>Salary of Peon – Sweeper</v>
          </cell>
          <cell r="D117">
            <v>0.6</v>
          </cell>
          <cell r="E117">
            <v>0.6</v>
          </cell>
          <cell r="F117">
            <v>0.6</v>
          </cell>
          <cell r="G117">
            <v>0.6</v>
          </cell>
          <cell r="H117">
            <v>0.6</v>
          </cell>
          <cell r="I117">
            <v>0.6</v>
          </cell>
          <cell r="J117">
            <v>0.6</v>
          </cell>
          <cell r="K117">
            <v>0.6</v>
          </cell>
          <cell r="L117">
            <v>0.6</v>
          </cell>
          <cell r="M117">
            <v>0.6</v>
          </cell>
          <cell r="N117">
            <v>0.6</v>
          </cell>
          <cell r="O117">
            <v>0.6</v>
          </cell>
          <cell r="P117">
            <v>0.6</v>
          </cell>
          <cell r="Q117">
            <v>0.6</v>
          </cell>
          <cell r="R117">
            <v>0.6</v>
          </cell>
          <cell r="S117">
            <v>0.6</v>
          </cell>
          <cell r="T117">
            <v>0.6</v>
          </cell>
          <cell r="U117">
            <v>0.6</v>
          </cell>
          <cell r="V117">
            <v>0.6</v>
          </cell>
          <cell r="W117">
            <v>0.6</v>
          </cell>
          <cell r="X117">
            <v>0.6</v>
          </cell>
          <cell r="Y117">
            <v>0.6</v>
          </cell>
          <cell r="Z117">
            <v>0.6</v>
          </cell>
          <cell r="AA117">
            <v>0.6</v>
          </cell>
          <cell r="AB117">
            <v>0.6</v>
          </cell>
          <cell r="AH117">
            <v>14.999999999999995</v>
          </cell>
        </row>
        <row r="118">
          <cell r="B118">
            <v>9.1100000000000101</v>
          </cell>
          <cell r="C118" t="str">
            <v>Rent of DPO</v>
          </cell>
          <cell r="D118">
            <v>0.6</v>
          </cell>
          <cell r="E118">
            <v>0.6</v>
          </cell>
          <cell r="F118">
            <v>0.6</v>
          </cell>
          <cell r="G118">
            <v>0.6</v>
          </cell>
          <cell r="H118">
            <v>0.6</v>
          </cell>
          <cell r="I118">
            <v>0.6</v>
          </cell>
          <cell r="J118">
            <v>0.6</v>
          </cell>
          <cell r="K118">
            <v>0.6</v>
          </cell>
          <cell r="L118">
            <v>0.6</v>
          </cell>
          <cell r="M118">
            <v>0.6</v>
          </cell>
          <cell r="N118">
            <v>0.6</v>
          </cell>
          <cell r="O118">
            <v>0.6</v>
          </cell>
          <cell r="P118">
            <v>0.6</v>
          </cell>
          <cell r="Q118">
            <v>0.6</v>
          </cell>
          <cell r="R118">
            <v>0.6</v>
          </cell>
          <cell r="S118">
            <v>0.6</v>
          </cell>
          <cell r="T118">
            <v>0.6</v>
          </cell>
          <cell r="U118">
            <v>0.6</v>
          </cell>
          <cell r="V118">
            <v>0.6</v>
          </cell>
          <cell r="W118">
            <v>0.6</v>
          </cell>
          <cell r="X118">
            <v>0.6</v>
          </cell>
          <cell r="Y118">
            <v>0.6</v>
          </cell>
          <cell r="Z118">
            <v>0.6</v>
          </cell>
          <cell r="AB118">
            <v>0.6</v>
          </cell>
          <cell r="AH118">
            <v>14.399999999999995</v>
          </cell>
        </row>
        <row r="119">
          <cell r="B119">
            <v>9.1200000000000117</v>
          </cell>
          <cell r="C119" t="str">
            <v>Consumable</v>
          </cell>
          <cell r="D119">
            <v>0.5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0.5</v>
          </cell>
          <cell r="K119">
            <v>0.5</v>
          </cell>
          <cell r="L119">
            <v>0.5</v>
          </cell>
          <cell r="M119">
            <v>0.5</v>
          </cell>
          <cell r="N119">
            <v>0.5</v>
          </cell>
          <cell r="O119">
            <v>0.5</v>
          </cell>
          <cell r="P119">
            <v>0.5</v>
          </cell>
          <cell r="Q119">
            <v>0.5</v>
          </cell>
          <cell r="R119">
            <v>0.5</v>
          </cell>
          <cell r="S119">
            <v>0.5</v>
          </cell>
          <cell r="T119">
            <v>0.25</v>
          </cell>
          <cell r="U119">
            <v>0.5</v>
          </cell>
          <cell r="V119">
            <v>0.5</v>
          </cell>
          <cell r="W119">
            <v>0.25</v>
          </cell>
          <cell r="X119">
            <v>0.25</v>
          </cell>
          <cell r="Y119">
            <v>0.5</v>
          </cell>
          <cell r="Z119">
            <v>0.5</v>
          </cell>
          <cell r="AA119">
            <v>0.25</v>
          </cell>
          <cell r="AB119">
            <v>0.35</v>
          </cell>
          <cell r="AH119">
            <v>11.35</v>
          </cell>
        </row>
        <row r="120">
          <cell r="B120">
            <v>9.1300000000000132</v>
          </cell>
          <cell r="C120" t="str">
            <v>Stationary</v>
          </cell>
          <cell r="D120">
            <v>0.5</v>
          </cell>
          <cell r="E120">
            <v>0.5</v>
          </cell>
          <cell r="F120">
            <v>0.5</v>
          </cell>
          <cell r="G120">
            <v>0.5</v>
          </cell>
          <cell r="H120">
            <v>0.5</v>
          </cell>
          <cell r="I120">
            <v>0.5</v>
          </cell>
          <cell r="J120">
            <v>0.5</v>
          </cell>
          <cell r="K120">
            <v>0.5</v>
          </cell>
          <cell r="L120">
            <v>0.5</v>
          </cell>
          <cell r="M120">
            <v>0.5</v>
          </cell>
          <cell r="N120">
            <v>0.5</v>
          </cell>
          <cell r="O120">
            <v>0.5</v>
          </cell>
          <cell r="P120">
            <v>0.5</v>
          </cell>
          <cell r="Q120">
            <v>0.5</v>
          </cell>
          <cell r="R120">
            <v>0.5</v>
          </cell>
          <cell r="S120">
            <v>0.5</v>
          </cell>
          <cell r="T120">
            <v>0.25</v>
          </cell>
          <cell r="U120">
            <v>0.5</v>
          </cell>
          <cell r="V120">
            <v>0.5</v>
          </cell>
          <cell r="W120">
            <v>0.25</v>
          </cell>
          <cell r="X120">
            <v>0.25</v>
          </cell>
          <cell r="Y120">
            <v>0.5</v>
          </cell>
          <cell r="Z120">
            <v>0.5</v>
          </cell>
          <cell r="AA120">
            <v>0.3</v>
          </cell>
          <cell r="AB120">
            <v>0.35</v>
          </cell>
          <cell r="AH120">
            <v>11.4</v>
          </cell>
        </row>
        <row r="121">
          <cell r="B121">
            <v>9.1400000000000148</v>
          </cell>
          <cell r="C121" t="str">
            <v>Water / Electricity / Telephone</v>
          </cell>
          <cell r="D121">
            <v>0.6</v>
          </cell>
          <cell r="E121">
            <v>0.6</v>
          </cell>
          <cell r="F121">
            <v>0.6</v>
          </cell>
          <cell r="G121">
            <v>0.6</v>
          </cell>
          <cell r="H121">
            <v>0.6</v>
          </cell>
          <cell r="I121">
            <v>0.6</v>
          </cell>
          <cell r="J121">
            <v>0.6</v>
          </cell>
          <cell r="K121">
            <v>0.6</v>
          </cell>
          <cell r="L121">
            <v>0.6</v>
          </cell>
          <cell r="M121">
            <v>0.6</v>
          </cell>
          <cell r="N121">
            <v>0.6</v>
          </cell>
          <cell r="O121">
            <v>0.6</v>
          </cell>
          <cell r="P121">
            <v>0.6</v>
          </cell>
          <cell r="Q121">
            <v>0.6</v>
          </cell>
          <cell r="R121">
            <v>0.6</v>
          </cell>
          <cell r="S121">
            <v>0.6</v>
          </cell>
          <cell r="T121">
            <v>0.3</v>
          </cell>
          <cell r="U121">
            <v>0.6</v>
          </cell>
          <cell r="V121">
            <v>0.6</v>
          </cell>
          <cell r="W121">
            <v>0.3</v>
          </cell>
          <cell r="X121">
            <v>0.3</v>
          </cell>
          <cell r="Y121">
            <v>0.6</v>
          </cell>
          <cell r="Z121">
            <v>0.6</v>
          </cell>
          <cell r="AA121">
            <v>0.3</v>
          </cell>
          <cell r="AB121">
            <v>0.6</v>
          </cell>
          <cell r="AH121">
            <v>13.799999999999999</v>
          </cell>
        </row>
        <row r="122">
          <cell r="B122">
            <v>9.1500000000000163</v>
          </cell>
          <cell r="C122" t="str">
            <v>Electricity / Telephone of BRC</v>
          </cell>
          <cell r="D122">
            <v>0.18</v>
          </cell>
          <cell r="E122">
            <v>0.18</v>
          </cell>
          <cell r="F122">
            <v>0.18</v>
          </cell>
          <cell r="G122">
            <v>0.18</v>
          </cell>
          <cell r="H122">
            <v>0.18</v>
          </cell>
          <cell r="I122">
            <v>0.18</v>
          </cell>
          <cell r="J122">
            <v>0.18</v>
          </cell>
          <cell r="K122">
            <v>0.18</v>
          </cell>
          <cell r="L122">
            <v>0.18</v>
          </cell>
          <cell r="M122">
            <v>0.18</v>
          </cell>
          <cell r="N122">
            <v>0.18</v>
          </cell>
          <cell r="O122">
            <v>0.18</v>
          </cell>
          <cell r="P122">
            <v>0.18</v>
          </cell>
          <cell r="Q122">
            <v>0.18</v>
          </cell>
          <cell r="R122">
            <v>0.18</v>
          </cell>
          <cell r="S122">
            <v>0.18</v>
          </cell>
          <cell r="T122">
            <v>0.1</v>
          </cell>
          <cell r="U122">
            <v>0.18</v>
          </cell>
          <cell r="V122">
            <v>0.18</v>
          </cell>
          <cell r="W122">
            <v>0.1</v>
          </cell>
          <cell r="X122">
            <v>0.1</v>
          </cell>
          <cell r="Y122">
            <v>0.18</v>
          </cell>
          <cell r="Z122">
            <v>0.18</v>
          </cell>
          <cell r="AA122">
            <v>0.18</v>
          </cell>
          <cell r="AB122">
            <v>0.18</v>
          </cell>
          <cell r="AH122">
            <v>4.2600000000000007</v>
          </cell>
        </row>
        <row r="123">
          <cell r="B123">
            <v>9.1600000000000179</v>
          </cell>
          <cell r="C123" t="str">
            <v>TA – DA other than Workshop</v>
          </cell>
          <cell r="D123">
            <v>0.25</v>
          </cell>
          <cell r="E123">
            <v>0.25</v>
          </cell>
          <cell r="F123">
            <v>0.25</v>
          </cell>
          <cell r="G123">
            <v>0.25</v>
          </cell>
          <cell r="H123">
            <v>0.25</v>
          </cell>
          <cell r="I123">
            <v>0.25</v>
          </cell>
          <cell r="J123">
            <v>0.25</v>
          </cell>
          <cell r="K123">
            <v>0.25</v>
          </cell>
          <cell r="L123">
            <v>0.25</v>
          </cell>
          <cell r="M123">
            <v>0.25</v>
          </cell>
          <cell r="N123">
            <v>0.25</v>
          </cell>
          <cell r="O123">
            <v>0.25</v>
          </cell>
          <cell r="P123">
            <v>0.25</v>
          </cell>
          <cell r="Q123">
            <v>0.25</v>
          </cell>
          <cell r="R123">
            <v>0.25</v>
          </cell>
          <cell r="S123">
            <v>0.25</v>
          </cell>
          <cell r="T123">
            <v>0.25</v>
          </cell>
          <cell r="U123">
            <v>0.25</v>
          </cell>
          <cell r="V123">
            <v>0.25</v>
          </cell>
          <cell r="W123">
            <v>0.25</v>
          </cell>
          <cell r="X123">
            <v>0.25</v>
          </cell>
          <cell r="Y123">
            <v>0.25</v>
          </cell>
          <cell r="Z123">
            <v>0.25</v>
          </cell>
          <cell r="AA123">
            <v>0.2</v>
          </cell>
          <cell r="AB123">
            <v>0.25</v>
          </cell>
          <cell r="AH123">
            <v>6.2</v>
          </cell>
        </row>
        <row r="124">
          <cell r="B124">
            <v>9.1700000000000195</v>
          </cell>
          <cell r="C124" t="str">
            <v>Hiring of Vehicle</v>
          </cell>
          <cell r="D124">
            <v>2.4</v>
          </cell>
          <cell r="E124">
            <v>2.4</v>
          </cell>
          <cell r="F124">
            <v>2.4</v>
          </cell>
          <cell r="G124">
            <v>2.4</v>
          </cell>
          <cell r="H124">
            <v>2.4</v>
          </cell>
          <cell r="I124">
            <v>2.4</v>
          </cell>
          <cell r="J124">
            <v>2.4</v>
          </cell>
          <cell r="K124">
            <v>2.4</v>
          </cell>
          <cell r="L124">
            <v>2.4</v>
          </cell>
          <cell r="M124">
            <v>2.4</v>
          </cell>
          <cell r="N124">
            <v>2.4</v>
          </cell>
          <cell r="O124">
            <v>2.4</v>
          </cell>
          <cell r="P124">
            <v>2.4</v>
          </cell>
          <cell r="Q124">
            <v>2.4</v>
          </cell>
          <cell r="R124">
            <v>2.4</v>
          </cell>
          <cell r="S124">
            <v>2.4</v>
          </cell>
          <cell r="T124">
            <v>2</v>
          </cell>
          <cell r="U124">
            <v>2.4</v>
          </cell>
          <cell r="V124">
            <v>2.4</v>
          </cell>
          <cell r="W124">
            <v>2</v>
          </cell>
          <cell r="X124">
            <v>2</v>
          </cell>
          <cell r="Y124">
            <v>2.4</v>
          </cell>
          <cell r="Z124">
            <v>2.4</v>
          </cell>
          <cell r="AA124">
            <v>0.7</v>
          </cell>
          <cell r="AB124">
            <v>2.4</v>
          </cell>
          <cell r="AH124">
            <v>57.099999999999987</v>
          </cell>
        </row>
        <row r="125">
          <cell r="B125">
            <v>9.180000000000021</v>
          </cell>
          <cell r="C125" t="str">
            <v>Salary of Expert</v>
          </cell>
          <cell r="D125">
            <v>3.6</v>
          </cell>
          <cell r="E125">
            <v>3.6</v>
          </cell>
          <cell r="F125">
            <v>3.6</v>
          </cell>
          <cell r="G125">
            <v>3.6</v>
          </cell>
          <cell r="H125">
            <v>3.6</v>
          </cell>
          <cell r="I125">
            <v>2.4</v>
          </cell>
          <cell r="J125">
            <v>3.6</v>
          </cell>
          <cell r="K125">
            <v>3.6</v>
          </cell>
          <cell r="L125">
            <v>3.6</v>
          </cell>
          <cell r="M125">
            <v>3.6</v>
          </cell>
          <cell r="N125">
            <v>3.6</v>
          </cell>
          <cell r="O125">
            <v>3.6</v>
          </cell>
          <cell r="P125">
            <v>3.6</v>
          </cell>
          <cell r="Q125">
            <v>2.4</v>
          </cell>
          <cell r="R125">
            <v>3.6</v>
          </cell>
          <cell r="S125">
            <v>3.6</v>
          </cell>
          <cell r="T125">
            <v>3.6</v>
          </cell>
          <cell r="U125">
            <v>3.6</v>
          </cell>
          <cell r="V125">
            <v>6</v>
          </cell>
          <cell r="W125">
            <v>3.6</v>
          </cell>
          <cell r="X125">
            <v>3.6</v>
          </cell>
          <cell r="Y125">
            <v>3.6</v>
          </cell>
          <cell r="Z125">
            <v>3.6</v>
          </cell>
          <cell r="AB125">
            <v>2.4</v>
          </cell>
          <cell r="AH125">
            <v>85.199999999999989</v>
          </cell>
        </row>
        <row r="127">
          <cell r="C127" t="str">
            <v>SUB TOTAL of J</v>
          </cell>
          <cell r="D127">
            <v>44.430000000000007</v>
          </cell>
          <cell r="E127">
            <v>33.510000000000005</v>
          </cell>
          <cell r="F127">
            <v>29.790000000000003</v>
          </cell>
          <cell r="G127">
            <v>44.97</v>
          </cell>
          <cell r="H127">
            <v>42.81</v>
          </cell>
          <cell r="I127">
            <v>25.590000000000003</v>
          </cell>
          <cell r="J127">
            <v>46.290000000000006</v>
          </cell>
          <cell r="K127">
            <v>33.090000000000003</v>
          </cell>
          <cell r="L127">
            <v>37.530000000000008</v>
          </cell>
          <cell r="M127">
            <v>37.230000000000004</v>
          </cell>
          <cell r="N127">
            <v>28.230000000000004</v>
          </cell>
          <cell r="O127">
            <v>33.090000000000003</v>
          </cell>
          <cell r="P127">
            <v>24.930000000000003</v>
          </cell>
          <cell r="Q127">
            <v>23.009999999999998</v>
          </cell>
          <cell r="R127">
            <v>40.110000000000007</v>
          </cell>
          <cell r="S127">
            <v>46.290000000000006</v>
          </cell>
          <cell r="T127">
            <v>40.39</v>
          </cell>
          <cell r="U127">
            <v>43.290000000000006</v>
          </cell>
          <cell r="V127">
            <v>50.97</v>
          </cell>
          <cell r="W127">
            <v>34.090000000000003</v>
          </cell>
          <cell r="X127">
            <v>42.730000000000004</v>
          </cell>
          <cell r="Y127">
            <v>40.110000000000007</v>
          </cell>
          <cell r="Z127">
            <v>35.550000000000004</v>
          </cell>
          <cell r="AA127">
            <v>16.37</v>
          </cell>
          <cell r="AB127">
            <v>18.569999999999997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892.97</v>
          </cell>
        </row>
        <row r="129">
          <cell r="A129" t="str">
            <v>K</v>
          </cell>
          <cell r="B129" t="str">
            <v>RESEARCH AND EVALUATION</v>
          </cell>
        </row>
        <row r="130">
          <cell r="AH130">
            <v>0</v>
          </cell>
        </row>
        <row r="131">
          <cell r="B131">
            <v>10.01</v>
          </cell>
          <cell r="C131" t="str">
            <v>Action Monitoring</v>
          </cell>
          <cell r="D131">
            <v>3.133</v>
          </cell>
          <cell r="E131">
            <v>3.4580000000000002</v>
          </cell>
          <cell r="F131">
            <v>2.9329999999999998</v>
          </cell>
          <cell r="G131">
            <v>4.6239999999999997</v>
          </cell>
          <cell r="H131">
            <v>6.3979999999999997</v>
          </cell>
          <cell r="I131">
            <v>2.6850000000000001</v>
          </cell>
          <cell r="J131">
            <v>7.9909999999999997</v>
          </cell>
          <cell r="K131">
            <v>3.7279999999999998</v>
          </cell>
          <cell r="L131">
            <v>5.992</v>
          </cell>
          <cell r="M131">
            <v>2.7720000000000002</v>
          </cell>
          <cell r="N131">
            <v>3.64</v>
          </cell>
          <cell r="O131">
            <v>3.3359999999999999</v>
          </cell>
          <cell r="P131">
            <v>2.286</v>
          </cell>
          <cell r="Q131">
            <v>2.4289999999999998</v>
          </cell>
          <cell r="R131">
            <v>4.0220000000000002</v>
          </cell>
          <cell r="S131">
            <v>7.6690000000000005</v>
          </cell>
          <cell r="T131">
            <v>8.5440000000000005</v>
          </cell>
          <cell r="U131">
            <v>4.9770000000000003</v>
          </cell>
          <cell r="V131">
            <v>4.4909999999999997</v>
          </cell>
          <cell r="W131">
            <v>5.4039999999999999</v>
          </cell>
          <cell r="X131">
            <v>3.3359999999999999</v>
          </cell>
          <cell r="Y131">
            <v>8.0540000000000003</v>
          </cell>
          <cell r="Z131">
            <v>5.415</v>
          </cell>
          <cell r="AA131">
            <v>1.0640000000000001</v>
          </cell>
          <cell r="AB131">
            <v>1.397</v>
          </cell>
          <cell r="AC131">
            <v>1.887</v>
          </cell>
          <cell r="AD131">
            <v>0.36399999999999999</v>
          </cell>
          <cell r="AE131">
            <v>0.43099999999999999</v>
          </cell>
          <cell r="AF131">
            <v>0.96299999999999997</v>
          </cell>
          <cell r="AH131">
            <v>113.423</v>
          </cell>
        </row>
        <row r="132">
          <cell r="B132">
            <v>10.02</v>
          </cell>
          <cell r="C132" t="str">
            <v>BRC Monitoring</v>
          </cell>
          <cell r="D132">
            <v>1.1879999999999999</v>
          </cell>
          <cell r="E132">
            <v>0.97199999999999998</v>
          </cell>
          <cell r="F132">
            <v>0.75600000000000001</v>
          </cell>
          <cell r="G132">
            <v>1.512</v>
          </cell>
          <cell r="H132">
            <v>1.512</v>
          </cell>
          <cell r="I132">
            <v>0.54</v>
          </cell>
          <cell r="J132">
            <v>1.296</v>
          </cell>
          <cell r="K132">
            <v>0.86399999999999999</v>
          </cell>
          <cell r="L132">
            <v>1.08</v>
          </cell>
          <cell r="M132">
            <v>1.1879999999999999</v>
          </cell>
          <cell r="N132">
            <v>0.54</v>
          </cell>
          <cell r="O132">
            <v>0.86399999999999999</v>
          </cell>
          <cell r="P132">
            <v>0.432</v>
          </cell>
          <cell r="Q132">
            <v>0.432</v>
          </cell>
          <cell r="R132">
            <v>1.1879999999999999</v>
          </cell>
          <cell r="S132">
            <v>1.296</v>
          </cell>
          <cell r="T132">
            <v>1.4039999999999999</v>
          </cell>
          <cell r="U132">
            <v>1.08</v>
          </cell>
          <cell r="V132">
            <v>1.512</v>
          </cell>
          <cell r="W132">
            <v>1.08</v>
          </cell>
          <cell r="X132">
            <v>1.08</v>
          </cell>
          <cell r="Y132">
            <v>1.1879999999999999</v>
          </cell>
          <cell r="Z132">
            <v>0.75600000000000001</v>
          </cell>
          <cell r="AA132">
            <v>0.32400000000000001</v>
          </cell>
          <cell r="AB132">
            <v>0.108</v>
          </cell>
          <cell r="AH132">
            <v>24.192000000000004</v>
          </cell>
        </row>
        <row r="133">
          <cell r="B133">
            <v>10.029999999999999</v>
          </cell>
          <cell r="C133" t="str">
            <v>CRC Monitoring</v>
          </cell>
          <cell r="D133">
            <v>6.72</v>
          </cell>
          <cell r="E133">
            <v>4.6079999999999997</v>
          </cell>
          <cell r="F133">
            <v>3.3119999999999998</v>
          </cell>
          <cell r="G133">
            <v>7.1520000000000001</v>
          </cell>
          <cell r="H133">
            <v>10.464</v>
          </cell>
          <cell r="I133">
            <v>4.032</v>
          </cell>
          <cell r="J133">
            <v>10.08</v>
          </cell>
          <cell r="K133">
            <v>6</v>
          </cell>
          <cell r="L133">
            <v>8.9759999999999991</v>
          </cell>
          <cell r="M133">
            <v>5.8079999999999998</v>
          </cell>
          <cell r="N133">
            <v>4.944</v>
          </cell>
          <cell r="O133">
            <v>4.8959999999999999</v>
          </cell>
          <cell r="P133">
            <v>2.7359999999999998</v>
          </cell>
          <cell r="Q133">
            <v>3.36</v>
          </cell>
          <cell r="R133">
            <v>6.96</v>
          </cell>
          <cell r="S133">
            <v>9.6</v>
          </cell>
          <cell r="T133">
            <v>10.272</v>
          </cell>
          <cell r="U133">
            <v>6.9119999999999999</v>
          </cell>
          <cell r="V133">
            <v>7.8719999999999999</v>
          </cell>
          <cell r="W133">
            <v>8.4480000000000004</v>
          </cell>
          <cell r="X133">
            <v>6.48</v>
          </cell>
          <cell r="Y133">
            <v>7.968</v>
          </cell>
          <cell r="Z133">
            <v>4.5599999999999996</v>
          </cell>
          <cell r="AA133">
            <v>1.6320000000000001</v>
          </cell>
          <cell r="AB133">
            <v>1.536</v>
          </cell>
          <cell r="AC133">
            <v>2.0640000000000001</v>
          </cell>
          <cell r="AD133">
            <v>1.1040000000000001</v>
          </cell>
          <cell r="AE133">
            <v>0.76800000000000002</v>
          </cell>
          <cell r="AF133">
            <v>1.5840000000000001</v>
          </cell>
          <cell r="AH133">
            <v>160.84799999999998</v>
          </cell>
        </row>
        <row r="134">
          <cell r="B134">
            <v>10.039999999999999</v>
          </cell>
          <cell r="C134" t="str">
            <v>Monitoring Expenditure of TRP</v>
          </cell>
          <cell r="D134">
            <v>6.3</v>
          </cell>
          <cell r="E134">
            <v>2.7</v>
          </cell>
          <cell r="F134">
            <v>2.1</v>
          </cell>
          <cell r="G134">
            <v>5.0999999999999996</v>
          </cell>
          <cell r="H134">
            <v>4.2</v>
          </cell>
          <cell r="I134">
            <v>1.8</v>
          </cell>
          <cell r="J134">
            <v>6.6</v>
          </cell>
          <cell r="K134">
            <v>3</v>
          </cell>
          <cell r="L134">
            <v>3.9</v>
          </cell>
          <cell r="M134">
            <v>3.3</v>
          </cell>
          <cell r="N134">
            <v>2.4</v>
          </cell>
          <cell r="O134">
            <v>3</v>
          </cell>
          <cell r="P134">
            <v>1.5</v>
          </cell>
          <cell r="Q134">
            <v>1.2</v>
          </cell>
          <cell r="R134">
            <v>4.5</v>
          </cell>
          <cell r="S134">
            <v>6.6</v>
          </cell>
          <cell r="T134">
            <v>4.2</v>
          </cell>
          <cell r="U134">
            <v>6.3</v>
          </cell>
          <cell r="V134">
            <v>6.6</v>
          </cell>
          <cell r="W134">
            <v>3</v>
          </cell>
          <cell r="X134">
            <v>6.6</v>
          </cell>
          <cell r="Y134">
            <v>4.5</v>
          </cell>
          <cell r="Z134">
            <v>4.5</v>
          </cell>
          <cell r="AA134">
            <v>1.5</v>
          </cell>
          <cell r="AB134">
            <v>0.9</v>
          </cell>
          <cell r="AH134">
            <v>96.3</v>
          </cell>
        </row>
        <row r="136">
          <cell r="C136" t="str">
            <v>SUB TOTAL of K</v>
          </cell>
          <cell r="D136">
            <v>17.341000000000001</v>
          </cell>
          <cell r="E136">
            <v>11.738</v>
          </cell>
          <cell r="F136">
            <v>9.1009999999999991</v>
          </cell>
          <cell r="G136">
            <v>18.387999999999998</v>
          </cell>
          <cell r="H136">
            <v>22.574000000000002</v>
          </cell>
          <cell r="I136">
            <v>9.0570000000000004</v>
          </cell>
          <cell r="J136">
            <v>25.966999999999999</v>
          </cell>
          <cell r="K136">
            <v>13.591999999999999</v>
          </cell>
          <cell r="L136">
            <v>19.947999999999997</v>
          </cell>
          <cell r="M136">
            <v>13.068000000000001</v>
          </cell>
          <cell r="N136">
            <v>11.523999999999999</v>
          </cell>
          <cell r="O136">
            <v>12.096</v>
          </cell>
          <cell r="P136">
            <v>6.9539999999999997</v>
          </cell>
          <cell r="Q136">
            <v>7.4210000000000003</v>
          </cell>
          <cell r="R136">
            <v>16.670000000000002</v>
          </cell>
          <cell r="S136">
            <v>25.164999999999999</v>
          </cell>
          <cell r="T136">
            <v>24.419999999999998</v>
          </cell>
          <cell r="U136">
            <v>19.269000000000002</v>
          </cell>
          <cell r="V136">
            <v>20.475000000000001</v>
          </cell>
          <cell r="W136">
            <v>17.932000000000002</v>
          </cell>
          <cell r="X136">
            <v>17.496000000000002</v>
          </cell>
          <cell r="Y136">
            <v>21.71</v>
          </cell>
          <cell r="Z136">
            <v>15.231</v>
          </cell>
          <cell r="AA136">
            <v>4.5200000000000005</v>
          </cell>
          <cell r="AB136">
            <v>3.9410000000000003</v>
          </cell>
          <cell r="AC136">
            <v>3.9510000000000001</v>
          </cell>
          <cell r="AD136">
            <v>1.468</v>
          </cell>
          <cell r="AE136">
            <v>1.1990000000000001</v>
          </cell>
          <cell r="AF136">
            <v>2.5470000000000002</v>
          </cell>
          <cell r="AG136">
            <v>0</v>
          </cell>
          <cell r="AH136">
            <v>394.76300000000003</v>
          </cell>
        </row>
        <row r="138">
          <cell r="A138" t="str">
            <v>L</v>
          </cell>
          <cell r="B138" t="str">
            <v>SCHOOL GRANT</v>
          </cell>
        </row>
        <row r="140">
          <cell r="B140">
            <v>11.01</v>
          </cell>
          <cell r="C140" t="str">
            <v>Primary School Grant</v>
          </cell>
          <cell r="D140">
            <v>17.899999999999999</v>
          </cell>
          <cell r="E140">
            <v>19.760000000000002</v>
          </cell>
          <cell r="F140">
            <v>16.760000000000002</v>
          </cell>
          <cell r="G140">
            <v>26.42</v>
          </cell>
          <cell r="H140">
            <v>36.56</v>
          </cell>
          <cell r="I140">
            <v>15.34</v>
          </cell>
          <cell r="J140">
            <v>45.66</v>
          </cell>
          <cell r="K140">
            <v>21.3</v>
          </cell>
          <cell r="L140">
            <v>34.24</v>
          </cell>
          <cell r="M140">
            <v>15.84</v>
          </cell>
          <cell r="N140">
            <v>20.8</v>
          </cell>
          <cell r="O140">
            <v>19.059999999999999</v>
          </cell>
          <cell r="P140">
            <v>13.06</v>
          </cell>
          <cell r="Q140">
            <v>13.88</v>
          </cell>
          <cell r="R140">
            <v>22.98</v>
          </cell>
          <cell r="S140">
            <v>43.82</v>
          </cell>
          <cell r="T140">
            <v>48.82</v>
          </cell>
          <cell r="U140">
            <v>28.44</v>
          </cell>
          <cell r="V140">
            <v>25.66</v>
          </cell>
          <cell r="W140">
            <v>30.88</v>
          </cell>
          <cell r="X140">
            <v>19.059999999999999</v>
          </cell>
          <cell r="Y140">
            <v>46.02</v>
          </cell>
          <cell r="Z140">
            <v>30.94</v>
          </cell>
          <cell r="AA140">
            <v>6.08</v>
          </cell>
          <cell r="AB140">
            <v>7.98</v>
          </cell>
          <cell r="AC140">
            <v>10.78</v>
          </cell>
          <cell r="AD140">
            <v>2.08</v>
          </cell>
          <cell r="AE140">
            <v>2.46</v>
          </cell>
          <cell r="AF140">
            <v>5.5</v>
          </cell>
          <cell r="AH140">
            <v>648.08000000000015</v>
          </cell>
        </row>
        <row r="141">
          <cell r="B141">
            <v>11.02</v>
          </cell>
          <cell r="C141" t="str">
            <v>Upper Primary School Grant</v>
          </cell>
          <cell r="D141">
            <v>17.02</v>
          </cell>
          <cell r="E141">
            <v>16.68</v>
          </cell>
          <cell r="F141">
            <v>12.88</v>
          </cell>
          <cell r="G141">
            <v>24.74</v>
          </cell>
          <cell r="H141">
            <v>16.34</v>
          </cell>
          <cell r="I141">
            <v>10.08</v>
          </cell>
          <cell r="J141">
            <v>16.739999999999998</v>
          </cell>
          <cell r="K141">
            <v>15.52</v>
          </cell>
          <cell r="L141">
            <v>19.5</v>
          </cell>
          <cell r="M141">
            <v>14.52</v>
          </cell>
          <cell r="N141">
            <v>9.92</v>
          </cell>
          <cell r="O141">
            <v>13.82</v>
          </cell>
          <cell r="P141">
            <v>10.38</v>
          </cell>
          <cell r="Q141">
            <v>8.14</v>
          </cell>
          <cell r="R141">
            <v>21.88</v>
          </cell>
          <cell r="S141">
            <v>22.9</v>
          </cell>
          <cell r="T141">
            <v>24.72</v>
          </cell>
          <cell r="U141">
            <v>24.02</v>
          </cell>
          <cell r="V141">
            <v>21.66</v>
          </cell>
          <cell r="W141">
            <v>25.7</v>
          </cell>
          <cell r="X141">
            <v>17.04</v>
          </cell>
          <cell r="Y141">
            <v>23.62</v>
          </cell>
          <cell r="Z141">
            <v>13.02</v>
          </cell>
          <cell r="AA141">
            <v>4.5199999999999996</v>
          </cell>
          <cell r="AB141">
            <v>2.2599999999999998</v>
          </cell>
          <cell r="AC141">
            <v>6.32</v>
          </cell>
          <cell r="AD141">
            <v>1.54</v>
          </cell>
          <cell r="AE141">
            <v>2.38</v>
          </cell>
          <cell r="AF141">
            <v>5.16</v>
          </cell>
          <cell r="AH141">
            <v>423.02</v>
          </cell>
        </row>
        <row r="143">
          <cell r="C143" t="str">
            <v>SUB TOTAL of L</v>
          </cell>
          <cell r="D143">
            <v>34.92</v>
          </cell>
          <cell r="E143">
            <v>36.44</v>
          </cell>
          <cell r="F143">
            <v>29.64</v>
          </cell>
          <cell r="G143">
            <v>51.16</v>
          </cell>
          <cell r="H143">
            <v>52.900000000000006</v>
          </cell>
          <cell r="I143">
            <v>25.42</v>
          </cell>
          <cell r="J143">
            <v>62.399999999999991</v>
          </cell>
          <cell r="K143">
            <v>36.82</v>
          </cell>
          <cell r="L143">
            <v>53.74</v>
          </cell>
          <cell r="M143">
            <v>30.36</v>
          </cell>
          <cell r="N143">
            <v>30.72</v>
          </cell>
          <cell r="O143">
            <v>32.879999999999995</v>
          </cell>
          <cell r="P143">
            <v>23.44</v>
          </cell>
          <cell r="Q143">
            <v>22.020000000000003</v>
          </cell>
          <cell r="R143">
            <v>44.86</v>
          </cell>
          <cell r="S143">
            <v>66.72</v>
          </cell>
          <cell r="T143">
            <v>73.539999999999992</v>
          </cell>
          <cell r="U143">
            <v>52.46</v>
          </cell>
          <cell r="V143">
            <v>47.32</v>
          </cell>
          <cell r="W143">
            <v>56.58</v>
          </cell>
          <cell r="X143">
            <v>36.099999999999994</v>
          </cell>
          <cell r="Y143">
            <v>69.64</v>
          </cell>
          <cell r="Z143">
            <v>43.96</v>
          </cell>
          <cell r="AA143">
            <v>10.6</v>
          </cell>
          <cell r="AB143">
            <v>10.24</v>
          </cell>
          <cell r="AC143">
            <v>17.100000000000001</v>
          </cell>
          <cell r="AD143">
            <v>3.62</v>
          </cell>
          <cell r="AE143">
            <v>4.84</v>
          </cell>
          <cell r="AF143">
            <v>10.66</v>
          </cell>
          <cell r="AG143">
            <v>0</v>
          </cell>
          <cell r="AH143">
            <v>1071.0999999999999</v>
          </cell>
        </row>
        <row r="146">
          <cell r="A146" t="str">
            <v>M</v>
          </cell>
          <cell r="B146" t="str">
            <v>TEACHERS GRANT</v>
          </cell>
        </row>
        <row r="148">
          <cell r="B148">
            <v>12.01</v>
          </cell>
          <cell r="C148" t="str">
            <v>Primary Teachers Grant</v>
          </cell>
          <cell r="D148">
            <v>31.285</v>
          </cell>
          <cell r="E148">
            <v>33.78</v>
          </cell>
          <cell r="F148">
            <v>23.984999999999999</v>
          </cell>
          <cell r="G148">
            <v>35.9</v>
          </cell>
          <cell r="H148">
            <v>40.340000000000003</v>
          </cell>
          <cell r="I148">
            <v>21.504999999999999</v>
          </cell>
          <cell r="J148">
            <v>47.53</v>
          </cell>
          <cell r="K148">
            <v>33.505000000000003</v>
          </cell>
          <cell r="L148">
            <v>44.585000000000001</v>
          </cell>
          <cell r="M148">
            <v>26.175000000000001</v>
          </cell>
          <cell r="N148">
            <v>25.055</v>
          </cell>
          <cell r="O148">
            <v>24.135000000000002</v>
          </cell>
          <cell r="P148">
            <v>20.725000000000001</v>
          </cell>
          <cell r="Q148">
            <v>11.865</v>
          </cell>
          <cell r="R148">
            <v>48.68</v>
          </cell>
          <cell r="S148">
            <v>58.07</v>
          </cell>
          <cell r="T148">
            <v>52.655000000000001</v>
          </cell>
          <cell r="U148">
            <v>32.17</v>
          </cell>
          <cell r="V148">
            <v>44.494999999999997</v>
          </cell>
          <cell r="W148">
            <v>28.8</v>
          </cell>
          <cell r="X148">
            <v>31.06</v>
          </cell>
          <cell r="Y148">
            <v>51.094999999999999</v>
          </cell>
          <cell r="Z148">
            <v>37.055</v>
          </cell>
          <cell r="AA148">
            <v>8.4</v>
          </cell>
          <cell r="AB148">
            <v>6.77</v>
          </cell>
          <cell r="AC148">
            <v>25.2</v>
          </cell>
          <cell r="AD148">
            <v>4.5350000000000001</v>
          </cell>
          <cell r="AE148">
            <v>5.9649999999999999</v>
          </cell>
          <cell r="AF148">
            <v>17.2</v>
          </cell>
          <cell r="AH148">
            <v>872.51999999999987</v>
          </cell>
        </row>
        <row r="149">
          <cell r="B149">
            <v>12.02</v>
          </cell>
          <cell r="C149" t="str">
            <v>Upper Primary Teachers  Grant</v>
          </cell>
          <cell r="AH149">
            <v>0</v>
          </cell>
        </row>
        <row r="151">
          <cell r="A151" t="str">
            <v/>
          </cell>
          <cell r="C151" t="str">
            <v>SUB TOTAL of M</v>
          </cell>
          <cell r="D151">
            <v>31.285</v>
          </cell>
          <cell r="E151">
            <v>33.78</v>
          </cell>
          <cell r="F151">
            <v>23.984999999999999</v>
          </cell>
          <cell r="G151">
            <v>35.9</v>
          </cell>
          <cell r="H151">
            <v>40.340000000000003</v>
          </cell>
          <cell r="I151">
            <v>21.504999999999999</v>
          </cell>
          <cell r="J151">
            <v>47.53</v>
          </cell>
          <cell r="K151">
            <v>33.505000000000003</v>
          </cell>
          <cell r="L151">
            <v>44.585000000000001</v>
          </cell>
          <cell r="M151">
            <v>26.175000000000001</v>
          </cell>
          <cell r="N151">
            <v>25.055</v>
          </cell>
          <cell r="O151">
            <v>24.135000000000002</v>
          </cell>
          <cell r="P151">
            <v>20.725000000000001</v>
          </cell>
          <cell r="Q151">
            <v>11.865</v>
          </cell>
          <cell r="R151">
            <v>48.68</v>
          </cell>
          <cell r="S151">
            <v>58.07</v>
          </cell>
          <cell r="T151">
            <v>52.655000000000001</v>
          </cell>
          <cell r="U151">
            <v>32.17</v>
          </cell>
          <cell r="V151">
            <v>44.494999999999997</v>
          </cell>
          <cell r="W151">
            <v>28.8</v>
          </cell>
          <cell r="X151">
            <v>31.06</v>
          </cell>
          <cell r="Y151">
            <v>51.094999999999999</v>
          </cell>
          <cell r="Z151">
            <v>37.055</v>
          </cell>
          <cell r="AA151">
            <v>8.4</v>
          </cell>
          <cell r="AB151">
            <v>6.77</v>
          </cell>
          <cell r="AC151">
            <v>25.2</v>
          </cell>
          <cell r="AD151">
            <v>4.5350000000000001</v>
          </cell>
          <cell r="AE151">
            <v>5.9649999999999999</v>
          </cell>
          <cell r="AF151">
            <v>17.2</v>
          </cell>
          <cell r="AG151">
            <v>0</v>
          </cell>
          <cell r="AH151">
            <v>872.51999999999987</v>
          </cell>
        </row>
        <row r="153">
          <cell r="A153" t="str">
            <v>N</v>
          </cell>
          <cell r="B153" t="str">
            <v>TEACHERS SALARY</v>
          </cell>
        </row>
        <row r="155">
          <cell r="B155">
            <v>13.01</v>
          </cell>
          <cell r="C155" t="str">
            <v>Primary New Teachers</v>
          </cell>
          <cell r="AH155">
            <v>0</v>
          </cell>
        </row>
        <row r="156">
          <cell r="B156">
            <v>13.02</v>
          </cell>
          <cell r="C156" t="str">
            <v>U P New Teachers Salary</v>
          </cell>
          <cell r="AH156">
            <v>0</v>
          </cell>
        </row>
        <row r="157">
          <cell r="B157">
            <v>13.03</v>
          </cell>
          <cell r="C157" t="str">
            <v>New Other</v>
          </cell>
          <cell r="AH157">
            <v>0</v>
          </cell>
        </row>
        <row r="159">
          <cell r="C159" t="str">
            <v>SUB TOTAL of 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1">
          <cell r="A161" t="str">
            <v>O</v>
          </cell>
          <cell r="B161" t="str">
            <v>TEACHING LEARNING EQUIPMENT</v>
          </cell>
        </row>
        <row r="163">
          <cell r="B163">
            <v>15.01</v>
          </cell>
          <cell r="C163" t="str">
            <v>TLE- New Primary</v>
          </cell>
          <cell r="AH163">
            <v>0</v>
          </cell>
        </row>
        <row r="164">
          <cell r="B164">
            <v>15.02</v>
          </cell>
          <cell r="C164" t="str">
            <v>TLE -New Upper Primary</v>
          </cell>
          <cell r="AH164">
            <v>0</v>
          </cell>
        </row>
        <row r="165">
          <cell r="B165">
            <v>15.03</v>
          </cell>
          <cell r="C165" t="str">
            <v>UPS Not Covered under OBB</v>
          </cell>
          <cell r="D165">
            <v>73.5</v>
          </cell>
          <cell r="F165">
            <v>20</v>
          </cell>
          <cell r="G165">
            <v>6.5</v>
          </cell>
          <cell r="H165">
            <v>275</v>
          </cell>
          <cell r="J165">
            <v>4.5</v>
          </cell>
          <cell r="L165">
            <v>8</v>
          </cell>
          <cell r="M165">
            <v>16</v>
          </cell>
          <cell r="N165">
            <v>100.5</v>
          </cell>
          <cell r="O165">
            <v>15</v>
          </cell>
          <cell r="P165">
            <v>85.5</v>
          </cell>
          <cell r="Q165">
            <v>32</v>
          </cell>
          <cell r="R165">
            <v>82.5</v>
          </cell>
          <cell r="S165">
            <v>65.5</v>
          </cell>
          <cell r="T165">
            <v>97</v>
          </cell>
          <cell r="V165">
            <v>3</v>
          </cell>
          <cell r="X165">
            <v>135.5</v>
          </cell>
          <cell r="Z165">
            <v>53.5</v>
          </cell>
          <cell r="AB165">
            <v>23.5</v>
          </cell>
          <cell r="AE165">
            <v>0.5</v>
          </cell>
          <cell r="AH165">
            <v>1097.5</v>
          </cell>
        </row>
        <row r="166">
          <cell r="B166">
            <v>15.04</v>
          </cell>
          <cell r="C166" t="str">
            <v>Other (TLE)</v>
          </cell>
          <cell r="AH166">
            <v>0</v>
          </cell>
        </row>
        <row r="168">
          <cell r="C168" t="str">
            <v>SUB TOTAL of O</v>
          </cell>
          <cell r="D168">
            <v>73.5</v>
          </cell>
          <cell r="E168">
            <v>0</v>
          </cell>
          <cell r="F168">
            <v>20</v>
          </cell>
          <cell r="G168">
            <v>6.5</v>
          </cell>
          <cell r="H168">
            <v>275</v>
          </cell>
          <cell r="I168">
            <v>0</v>
          </cell>
          <cell r="J168">
            <v>4.5</v>
          </cell>
          <cell r="K168">
            <v>0</v>
          </cell>
          <cell r="L168">
            <v>8</v>
          </cell>
          <cell r="M168">
            <v>16</v>
          </cell>
          <cell r="N168">
            <v>100.5</v>
          </cell>
          <cell r="O168">
            <v>15</v>
          </cell>
          <cell r="P168">
            <v>85.5</v>
          </cell>
          <cell r="Q168">
            <v>32</v>
          </cell>
          <cell r="R168">
            <v>82.5</v>
          </cell>
          <cell r="S168">
            <v>65.5</v>
          </cell>
          <cell r="T168">
            <v>97</v>
          </cell>
          <cell r="U168">
            <v>0</v>
          </cell>
          <cell r="V168">
            <v>3</v>
          </cell>
          <cell r="W168">
            <v>0</v>
          </cell>
          <cell r="X168">
            <v>135.5</v>
          </cell>
          <cell r="Y168">
            <v>0</v>
          </cell>
          <cell r="Z168">
            <v>53.5</v>
          </cell>
          <cell r="AA168">
            <v>0</v>
          </cell>
          <cell r="AB168">
            <v>23.5</v>
          </cell>
          <cell r="AC168">
            <v>0</v>
          </cell>
          <cell r="AD168">
            <v>0</v>
          </cell>
          <cell r="AE168">
            <v>0.5</v>
          </cell>
          <cell r="AF168">
            <v>0</v>
          </cell>
          <cell r="AG168">
            <v>0</v>
          </cell>
          <cell r="AH168">
            <v>1097.5</v>
          </cell>
        </row>
        <row r="170">
          <cell r="A170" t="str">
            <v>P</v>
          </cell>
          <cell r="B170" t="str">
            <v>TEACHERS TRAINNING</v>
          </cell>
        </row>
        <row r="172">
          <cell r="B172">
            <v>16.010000000000002</v>
          </cell>
          <cell r="C172" t="str">
            <v>Inservice Teachers Trainning</v>
          </cell>
          <cell r="D172">
            <v>87.597999999999999</v>
          </cell>
          <cell r="E172">
            <v>94.584000000000003</v>
          </cell>
          <cell r="F172">
            <v>67.158000000000001</v>
          </cell>
          <cell r="G172">
            <v>100.52</v>
          </cell>
          <cell r="H172">
            <v>112.952</v>
          </cell>
          <cell r="I172">
            <v>60.213999999999999</v>
          </cell>
          <cell r="J172">
            <v>133.084</v>
          </cell>
          <cell r="K172">
            <v>93.813999999999993</v>
          </cell>
          <cell r="L172">
            <v>124.83799999999999</v>
          </cell>
          <cell r="M172">
            <v>73.290000000000006</v>
          </cell>
          <cell r="N172">
            <v>70.153999999999996</v>
          </cell>
          <cell r="O172">
            <v>67.578000000000003</v>
          </cell>
          <cell r="P172">
            <v>58.03</v>
          </cell>
          <cell r="Q172">
            <v>33.222000000000001</v>
          </cell>
          <cell r="R172">
            <v>136.304</v>
          </cell>
          <cell r="S172">
            <v>162.596</v>
          </cell>
          <cell r="T172">
            <v>147.434</v>
          </cell>
          <cell r="U172">
            <v>90.075999999999993</v>
          </cell>
          <cell r="V172">
            <v>124.586</v>
          </cell>
          <cell r="W172">
            <v>80.64</v>
          </cell>
          <cell r="X172">
            <v>86.968000000000004</v>
          </cell>
          <cell r="Y172">
            <v>143.066</v>
          </cell>
          <cell r="Z172">
            <v>103.754</v>
          </cell>
          <cell r="AA172">
            <v>23.52</v>
          </cell>
          <cell r="AB172">
            <v>18.956</v>
          </cell>
          <cell r="AC172">
            <v>70.56</v>
          </cell>
          <cell r="AD172">
            <v>12.698</v>
          </cell>
          <cell r="AE172">
            <v>16.702000000000002</v>
          </cell>
          <cell r="AF172">
            <v>48.16</v>
          </cell>
          <cell r="AH172">
            <v>2443.056</v>
          </cell>
        </row>
        <row r="173">
          <cell r="B173">
            <v>16.02</v>
          </cell>
          <cell r="C173" t="str">
            <v>New Recruited Teachers Trainning</v>
          </cell>
          <cell r="AH173">
            <v>0</v>
          </cell>
        </row>
        <row r="174">
          <cell r="B174">
            <v>16.03</v>
          </cell>
          <cell r="C174" t="str">
            <v>Untrained</v>
          </cell>
          <cell r="AH174">
            <v>0</v>
          </cell>
        </row>
        <row r="175">
          <cell r="B175">
            <v>16.04</v>
          </cell>
          <cell r="C175" t="str">
            <v>Others</v>
          </cell>
          <cell r="AH175">
            <v>0</v>
          </cell>
        </row>
        <row r="177">
          <cell r="C177" t="str">
            <v>SUB TOTAL of P</v>
          </cell>
          <cell r="D177">
            <v>87.597999999999999</v>
          </cell>
          <cell r="E177">
            <v>94.584000000000003</v>
          </cell>
          <cell r="F177">
            <v>67.158000000000001</v>
          </cell>
          <cell r="G177">
            <v>100.52</v>
          </cell>
          <cell r="H177">
            <v>112.952</v>
          </cell>
          <cell r="I177">
            <v>60.213999999999999</v>
          </cell>
          <cell r="J177">
            <v>133.084</v>
          </cell>
          <cell r="K177">
            <v>93.813999999999993</v>
          </cell>
          <cell r="L177">
            <v>124.83799999999999</v>
          </cell>
          <cell r="M177">
            <v>73.290000000000006</v>
          </cell>
          <cell r="N177">
            <v>70.153999999999996</v>
          </cell>
          <cell r="O177">
            <v>67.578000000000003</v>
          </cell>
          <cell r="P177">
            <v>58.03</v>
          </cell>
          <cell r="Q177">
            <v>33.222000000000001</v>
          </cell>
          <cell r="R177">
            <v>136.304</v>
          </cell>
          <cell r="S177">
            <v>162.596</v>
          </cell>
          <cell r="T177">
            <v>147.434</v>
          </cell>
          <cell r="U177">
            <v>90.075999999999993</v>
          </cell>
          <cell r="V177">
            <v>124.586</v>
          </cell>
          <cell r="W177">
            <v>80.64</v>
          </cell>
          <cell r="X177">
            <v>86.968000000000004</v>
          </cell>
          <cell r="Y177">
            <v>143.066</v>
          </cell>
          <cell r="Z177">
            <v>103.754</v>
          </cell>
          <cell r="AA177">
            <v>23.52</v>
          </cell>
          <cell r="AB177">
            <v>18.956</v>
          </cell>
          <cell r="AC177">
            <v>70.56</v>
          </cell>
          <cell r="AD177">
            <v>12.698</v>
          </cell>
          <cell r="AE177">
            <v>16.702000000000002</v>
          </cell>
          <cell r="AF177">
            <v>48.16</v>
          </cell>
          <cell r="AG177">
            <v>0</v>
          </cell>
          <cell r="AH177">
            <v>2443.056</v>
          </cell>
        </row>
        <row r="179">
          <cell r="A179" t="str">
            <v>Q</v>
          </cell>
          <cell r="B179" t="str">
            <v>COMMUNITY MOBILIZATION</v>
          </cell>
        </row>
        <row r="181">
          <cell r="B181">
            <v>17.010000000000002</v>
          </cell>
          <cell r="C181" t="str">
            <v>Community Mobilization</v>
          </cell>
          <cell r="D181">
            <v>2.3959999999999999</v>
          </cell>
          <cell r="E181">
            <v>3.1989999999999998</v>
          </cell>
          <cell r="F181">
            <v>2.2629999999999999</v>
          </cell>
          <cell r="G181">
            <v>3.8079999999999998</v>
          </cell>
          <cell r="H181">
            <v>5.266</v>
          </cell>
          <cell r="I181">
            <v>1.9159999999999999</v>
          </cell>
          <cell r="J181">
            <v>6.4740000000000002</v>
          </cell>
          <cell r="K181">
            <v>2.1520000000000001</v>
          </cell>
          <cell r="L181">
            <v>3.528</v>
          </cell>
          <cell r="M181">
            <v>2.597</v>
          </cell>
          <cell r="N181">
            <v>2.4119999999999999</v>
          </cell>
          <cell r="O181">
            <v>2.7439999999999998</v>
          </cell>
          <cell r="P181">
            <v>1.48</v>
          </cell>
          <cell r="Q181">
            <v>2.153</v>
          </cell>
          <cell r="R181">
            <v>3.496</v>
          </cell>
          <cell r="S181">
            <v>5.9050000000000002</v>
          </cell>
          <cell r="T181">
            <v>6.2</v>
          </cell>
          <cell r="U181">
            <v>3.3940000000000001</v>
          </cell>
          <cell r="V181">
            <v>3.7429999999999999</v>
          </cell>
          <cell r="W181">
            <v>4.62</v>
          </cell>
          <cell r="X181">
            <v>2.7970000000000002</v>
          </cell>
          <cell r="Y181">
            <v>6.7549999999999999</v>
          </cell>
          <cell r="Z181">
            <v>3.5289999999999999</v>
          </cell>
          <cell r="AA181">
            <v>0.74199999999999999</v>
          </cell>
          <cell r="AB181">
            <v>1.2250000000000001</v>
          </cell>
          <cell r="AC181">
            <v>0.75</v>
          </cell>
          <cell r="AD181">
            <v>0.18</v>
          </cell>
          <cell r="AE181">
            <v>0.186</v>
          </cell>
          <cell r="AF181">
            <v>0.40900000000000003</v>
          </cell>
          <cell r="AH181">
            <v>86.319000000000017</v>
          </cell>
        </row>
        <row r="183">
          <cell r="C183" t="str">
            <v>SUB TOTAL of Q</v>
          </cell>
          <cell r="D183">
            <v>2.3959999999999999</v>
          </cell>
          <cell r="E183">
            <v>3.1989999999999998</v>
          </cell>
          <cell r="F183">
            <v>2.2629999999999999</v>
          </cell>
          <cell r="G183">
            <v>3.8079999999999998</v>
          </cell>
          <cell r="H183">
            <v>5.266</v>
          </cell>
          <cell r="I183">
            <v>1.9159999999999999</v>
          </cell>
          <cell r="J183">
            <v>6.4740000000000002</v>
          </cell>
          <cell r="K183">
            <v>2.1520000000000001</v>
          </cell>
          <cell r="L183">
            <v>3.528</v>
          </cell>
          <cell r="M183">
            <v>2.597</v>
          </cell>
          <cell r="N183">
            <v>2.4119999999999999</v>
          </cell>
          <cell r="O183">
            <v>2.7439999999999998</v>
          </cell>
          <cell r="P183">
            <v>1.48</v>
          </cell>
          <cell r="Q183">
            <v>2.153</v>
          </cell>
          <cell r="R183">
            <v>3.496</v>
          </cell>
          <cell r="S183">
            <v>5.9050000000000002</v>
          </cell>
          <cell r="T183">
            <v>6.2</v>
          </cell>
          <cell r="U183">
            <v>3.3940000000000001</v>
          </cell>
          <cell r="V183">
            <v>3.7429999999999999</v>
          </cell>
          <cell r="W183">
            <v>4.62</v>
          </cell>
          <cell r="X183">
            <v>2.7970000000000002</v>
          </cell>
          <cell r="Y183">
            <v>6.7549999999999999</v>
          </cell>
          <cell r="Z183">
            <v>3.5289999999999999</v>
          </cell>
          <cell r="AA183">
            <v>0.74199999999999999</v>
          </cell>
          <cell r="AB183">
            <v>1.2250000000000001</v>
          </cell>
          <cell r="AC183">
            <v>0.75</v>
          </cell>
          <cell r="AD183">
            <v>0.18</v>
          </cell>
          <cell r="AE183">
            <v>0.186</v>
          </cell>
          <cell r="AF183">
            <v>0.40900000000000003</v>
          </cell>
          <cell r="AG183">
            <v>0</v>
          </cell>
          <cell r="AH183">
            <v>86.319000000000017</v>
          </cell>
        </row>
        <row r="185">
          <cell r="C185" t="str">
            <v>TOTAL OF A TO Q</v>
          </cell>
          <cell r="D185">
            <v>1099.627</v>
          </cell>
          <cell r="E185">
            <v>842.08900000000006</v>
          </cell>
          <cell r="F185">
            <v>941.16200000000003</v>
          </cell>
          <cell r="G185">
            <v>2355.7109999999998</v>
          </cell>
          <cell r="H185">
            <v>1520.749</v>
          </cell>
          <cell r="I185">
            <v>580.07700000000011</v>
          </cell>
          <cell r="J185">
            <v>1510.65</v>
          </cell>
          <cell r="K185">
            <v>944.34400000000005</v>
          </cell>
          <cell r="L185">
            <v>1108.45</v>
          </cell>
          <cell r="M185">
            <v>796.81599999999992</v>
          </cell>
          <cell r="N185">
            <v>1132.9180000000001</v>
          </cell>
          <cell r="O185">
            <v>1509.8339999999998</v>
          </cell>
          <cell r="P185">
            <v>686.06400000000008</v>
          </cell>
          <cell r="Q185">
            <v>637.97400000000016</v>
          </cell>
          <cell r="R185">
            <v>1158.0520000000001</v>
          </cell>
          <cell r="S185">
            <v>3853.3400000000011</v>
          </cell>
          <cell r="T185">
            <v>1391.2820000000002</v>
          </cell>
          <cell r="U185">
            <v>1021.146</v>
          </cell>
          <cell r="V185">
            <v>4118.6459999999997</v>
          </cell>
          <cell r="W185">
            <v>1782.1639999999995</v>
          </cell>
          <cell r="X185">
            <v>1094.126</v>
          </cell>
          <cell r="Y185">
            <v>2311.5469999999991</v>
          </cell>
          <cell r="Z185">
            <v>2549.3009999999999</v>
          </cell>
          <cell r="AA185">
            <v>301.58100000000002</v>
          </cell>
          <cell r="AB185">
            <v>344.048</v>
          </cell>
          <cell r="AC185">
            <v>606.88300000000004</v>
          </cell>
          <cell r="AD185">
            <v>144.05400000000003</v>
          </cell>
          <cell r="AE185">
            <v>113.88600000000001</v>
          </cell>
          <cell r="AF185">
            <v>277.911</v>
          </cell>
          <cell r="AG185">
            <v>0</v>
          </cell>
          <cell r="AH185">
            <v>36734.431999999993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istrictwise awppb"/>
      <sheetName val="28"/>
    </sheetNames>
    <sheetDataSet>
      <sheetData sheetId="0" refreshError="1">
        <row r="1">
          <cell r="C1" t="str">
            <v xml:space="preserve">DISBURSEMENT REPORT </v>
          </cell>
        </row>
        <row r="3">
          <cell r="C3" t="str">
            <v xml:space="preserve">DISBURSEMENT DONE BY EACH DISTRICT &amp; MUNICIPAL CORPORATION AGAINST EACH GRANT HEAD </v>
          </cell>
        </row>
        <row r="5">
          <cell r="C5" t="str">
            <v xml:space="preserve">THE MONTH FROM July 2006   </v>
          </cell>
          <cell r="I5" t="str">
            <v>Rs. in lacs</v>
          </cell>
        </row>
        <row r="8">
          <cell r="B8" t="str">
            <v>CODES</v>
          </cell>
          <cell r="C8" t="str">
            <v>GRANT HEADS</v>
          </cell>
          <cell r="D8" t="str">
            <v>AHMEDABAD</v>
          </cell>
          <cell r="E8" t="str">
            <v>MEHSANA</v>
          </cell>
          <cell r="F8" t="str">
            <v>PATAN</v>
          </cell>
          <cell r="G8" t="str">
            <v>RAJKOT</v>
          </cell>
          <cell r="H8" t="str">
            <v>SURAT</v>
          </cell>
          <cell r="I8" t="str">
            <v>NAVSARI</v>
          </cell>
          <cell r="J8" t="str">
            <v>VADODARA</v>
          </cell>
          <cell r="K8" t="str">
            <v>ANAND</v>
          </cell>
          <cell r="L8" t="str">
            <v>KHEDA</v>
          </cell>
          <cell r="M8" t="str">
            <v>AMRELI</v>
          </cell>
          <cell r="N8" t="str">
            <v>VALSAD</v>
          </cell>
          <cell r="O8" t="str">
            <v>BHARUCH</v>
          </cell>
          <cell r="P8" t="str">
            <v>G`NAGAR</v>
          </cell>
          <cell r="Q8" t="str">
            <v>NARMADA</v>
          </cell>
          <cell r="R8" t="str">
            <v>BHAVNAGAR</v>
          </cell>
          <cell r="S8" t="str">
            <v>BANASKANTHA</v>
          </cell>
          <cell r="T8" t="str">
            <v>SABARKANTHA</v>
          </cell>
          <cell r="U8" t="str">
            <v>JAMNAGAR</v>
          </cell>
          <cell r="V8" t="str">
            <v>JUNAGADH</v>
          </cell>
          <cell r="W8" t="str">
            <v>KUTCH</v>
          </cell>
          <cell r="X8" t="str">
            <v>S'NAGAR</v>
          </cell>
          <cell r="Y8" t="str">
            <v>PANCHMAHAL</v>
          </cell>
          <cell r="Z8" t="str">
            <v>DAHOD</v>
          </cell>
          <cell r="AA8" t="str">
            <v>PORBANDAR</v>
          </cell>
          <cell r="AB8" t="str">
            <v>DANG</v>
          </cell>
          <cell r="AC8" t="str">
            <v>MC AHMEDABAD</v>
          </cell>
          <cell r="AD8" t="str">
            <v>MC RAJKOT</v>
          </cell>
          <cell r="AE8" t="str">
            <v>MC VADODARA</v>
          </cell>
          <cell r="AF8" t="str">
            <v>MC SURAT</v>
          </cell>
          <cell r="AG8" t="str">
            <v>S P O</v>
          </cell>
          <cell r="AH8" t="str">
            <v>TOTAL</v>
          </cell>
        </row>
        <row r="10">
          <cell r="D10">
            <v>1</v>
          </cell>
          <cell r="E10">
            <v>2</v>
          </cell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  <cell r="AA10">
            <v>24</v>
          </cell>
          <cell r="AB10">
            <v>25</v>
          </cell>
          <cell r="AC10">
            <v>26</v>
          </cell>
          <cell r="AD10">
            <v>27</v>
          </cell>
          <cell r="AE10">
            <v>28</v>
          </cell>
          <cell r="AF10">
            <v>29</v>
          </cell>
          <cell r="AG10">
            <v>30</v>
          </cell>
        </row>
        <row r="12">
          <cell r="A12" t="str">
            <v>A</v>
          </cell>
          <cell r="B12" t="str">
            <v>NEW SCHOOL</v>
          </cell>
        </row>
        <row r="14">
          <cell r="B14">
            <v>0.01</v>
          </cell>
          <cell r="C14" t="str">
            <v>New Primary School</v>
          </cell>
          <cell r="AH14">
            <v>0</v>
          </cell>
        </row>
        <row r="15">
          <cell r="B15">
            <v>0.02</v>
          </cell>
          <cell r="C15" t="str">
            <v>New Upper Primary School</v>
          </cell>
          <cell r="AH15">
            <v>0</v>
          </cell>
        </row>
        <row r="17">
          <cell r="C17" t="str">
            <v>SUB TOTAL of 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9">
          <cell r="A19" t="str">
            <v>B</v>
          </cell>
          <cell r="B19" t="str">
            <v>BLOCK RESOURCE CENTRE</v>
          </cell>
        </row>
        <row r="21">
          <cell r="B21">
            <v>1.01</v>
          </cell>
          <cell r="C21" t="str">
            <v>Salary for BRC</v>
          </cell>
          <cell r="D21">
            <v>11.88</v>
          </cell>
          <cell r="E21">
            <v>9.7200000000000006</v>
          </cell>
          <cell r="F21">
            <v>7.56</v>
          </cell>
          <cell r="G21">
            <v>15.12</v>
          </cell>
          <cell r="H21">
            <v>15.12</v>
          </cell>
          <cell r="I21">
            <v>5.4</v>
          </cell>
          <cell r="J21">
            <v>12.96</v>
          </cell>
          <cell r="K21">
            <v>8.64</v>
          </cell>
          <cell r="L21">
            <v>10.8</v>
          </cell>
          <cell r="M21">
            <v>11.88</v>
          </cell>
          <cell r="N21">
            <v>5.4</v>
          </cell>
          <cell r="O21">
            <v>8.64</v>
          </cell>
          <cell r="P21">
            <v>4.32</v>
          </cell>
          <cell r="Q21">
            <v>4.32</v>
          </cell>
          <cell r="R21">
            <v>11.88</v>
          </cell>
          <cell r="S21">
            <v>12.96</v>
          </cell>
          <cell r="T21">
            <v>14.04</v>
          </cell>
          <cell r="U21">
            <v>10.8</v>
          </cell>
          <cell r="V21">
            <v>15.12</v>
          </cell>
          <cell r="W21">
            <v>10.8</v>
          </cell>
          <cell r="X21">
            <v>5.4</v>
          </cell>
          <cell r="Y21">
            <v>11.88</v>
          </cell>
          <cell r="Z21">
            <v>7.56</v>
          </cell>
          <cell r="AA21">
            <v>3.24</v>
          </cell>
          <cell r="AH21">
            <v>235.44000000000003</v>
          </cell>
        </row>
        <row r="22">
          <cell r="B22">
            <v>1.02</v>
          </cell>
          <cell r="C22" t="str">
            <v>Salary of BRP</v>
          </cell>
          <cell r="AH22">
            <v>0</v>
          </cell>
        </row>
        <row r="23">
          <cell r="B23">
            <v>1.03</v>
          </cell>
          <cell r="C23" t="str">
            <v>Furniture for BRC</v>
          </cell>
          <cell r="AH23">
            <v>0</v>
          </cell>
        </row>
        <row r="24">
          <cell r="B24">
            <v>1.04</v>
          </cell>
          <cell r="C24" t="str">
            <v>Contingency Grant to BRC</v>
          </cell>
          <cell r="D24">
            <v>1.375</v>
          </cell>
          <cell r="E24">
            <v>1.125</v>
          </cell>
          <cell r="F24">
            <v>0.875</v>
          </cell>
          <cell r="G24">
            <v>1.75</v>
          </cell>
          <cell r="H24">
            <v>1.75</v>
          </cell>
          <cell r="I24">
            <v>0.625</v>
          </cell>
          <cell r="J24">
            <v>1.5</v>
          </cell>
          <cell r="K24">
            <v>1</v>
          </cell>
          <cell r="L24">
            <v>1.25</v>
          </cell>
          <cell r="M24">
            <v>1.375</v>
          </cell>
          <cell r="N24">
            <v>0.625</v>
          </cell>
          <cell r="O24">
            <v>1</v>
          </cell>
          <cell r="P24">
            <v>0.5</v>
          </cell>
          <cell r="Q24">
            <v>0.5</v>
          </cell>
          <cell r="R24">
            <v>1.375</v>
          </cell>
          <cell r="S24">
            <v>1.5</v>
          </cell>
          <cell r="T24">
            <v>1.625</v>
          </cell>
          <cell r="U24">
            <v>1.25</v>
          </cell>
          <cell r="V24">
            <v>1.75</v>
          </cell>
          <cell r="W24">
            <v>1.25</v>
          </cell>
          <cell r="X24">
            <v>1.25</v>
          </cell>
          <cell r="Y24">
            <v>1.375</v>
          </cell>
          <cell r="Z24">
            <v>0.875</v>
          </cell>
          <cell r="AA24">
            <v>0.375</v>
          </cell>
          <cell r="AB24">
            <v>0.125</v>
          </cell>
          <cell r="AH24">
            <v>28</v>
          </cell>
        </row>
        <row r="25">
          <cell r="B25">
            <v>1.05</v>
          </cell>
          <cell r="C25" t="str">
            <v>Meeting and Travel Allowances</v>
          </cell>
          <cell r="D25">
            <v>0.66</v>
          </cell>
          <cell r="E25">
            <v>0.54</v>
          </cell>
          <cell r="F25">
            <v>0.42</v>
          </cell>
          <cell r="G25">
            <v>0.84</v>
          </cell>
          <cell r="H25">
            <v>0.84</v>
          </cell>
          <cell r="I25">
            <v>0.3</v>
          </cell>
          <cell r="J25">
            <v>0.72</v>
          </cell>
          <cell r="K25">
            <v>0.48</v>
          </cell>
          <cell r="L25">
            <v>0.6</v>
          </cell>
          <cell r="M25">
            <v>0.66</v>
          </cell>
          <cell r="N25">
            <v>0.3</v>
          </cell>
          <cell r="O25">
            <v>0.48</v>
          </cell>
          <cell r="P25">
            <v>0.24</v>
          </cell>
          <cell r="Q25">
            <v>0.24</v>
          </cell>
          <cell r="R25">
            <v>0.66</v>
          </cell>
          <cell r="S25">
            <v>0.72</v>
          </cell>
          <cell r="T25">
            <v>0.78</v>
          </cell>
          <cell r="U25">
            <v>0.6</v>
          </cell>
          <cell r="V25">
            <v>0.84</v>
          </cell>
          <cell r="W25">
            <v>0.6</v>
          </cell>
          <cell r="X25">
            <v>0.6</v>
          </cell>
          <cell r="Y25">
            <v>0.66</v>
          </cell>
          <cell r="Z25">
            <v>0.42</v>
          </cell>
          <cell r="AA25">
            <v>0.18</v>
          </cell>
          <cell r="AB25">
            <v>0.06</v>
          </cell>
          <cell r="AH25">
            <v>13.439999999999998</v>
          </cell>
        </row>
        <row r="26">
          <cell r="B26">
            <v>1.06</v>
          </cell>
          <cell r="C26" t="str">
            <v>TLM Grant to BRC</v>
          </cell>
          <cell r="D26">
            <v>0.55000000000000004</v>
          </cell>
          <cell r="E26">
            <v>0.45</v>
          </cell>
          <cell r="F26">
            <v>0.35</v>
          </cell>
          <cell r="G26">
            <v>0.7</v>
          </cell>
          <cell r="H26">
            <v>0.7</v>
          </cell>
          <cell r="I26">
            <v>0.25</v>
          </cell>
          <cell r="J26">
            <v>0.6</v>
          </cell>
          <cell r="K26">
            <v>0.4</v>
          </cell>
          <cell r="L26">
            <v>0.5</v>
          </cell>
          <cell r="M26">
            <v>0.55000000000000004</v>
          </cell>
          <cell r="N26">
            <v>0.25</v>
          </cell>
          <cell r="O26">
            <v>0.4</v>
          </cell>
          <cell r="P26">
            <v>0.2</v>
          </cell>
          <cell r="Q26">
            <v>0.2</v>
          </cell>
          <cell r="R26">
            <v>0.55000000000000004</v>
          </cell>
          <cell r="S26">
            <v>0.6</v>
          </cell>
          <cell r="T26">
            <v>0.65</v>
          </cell>
          <cell r="U26">
            <v>0.5</v>
          </cell>
          <cell r="V26">
            <v>0.7</v>
          </cell>
          <cell r="W26">
            <v>0.5</v>
          </cell>
          <cell r="X26">
            <v>0.5</v>
          </cell>
          <cell r="Y26">
            <v>0.55000000000000004</v>
          </cell>
          <cell r="Z26">
            <v>0.35</v>
          </cell>
          <cell r="AA26">
            <v>0.15</v>
          </cell>
          <cell r="AB26">
            <v>0.05</v>
          </cell>
          <cell r="AH26">
            <v>11.200000000000001</v>
          </cell>
        </row>
        <row r="27">
          <cell r="B27">
            <v>1.07</v>
          </cell>
          <cell r="C27" t="str">
            <v>Others</v>
          </cell>
          <cell r="AH27">
            <v>0</v>
          </cell>
        </row>
        <row r="29">
          <cell r="C29" t="str">
            <v>SUB TOTAL of B</v>
          </cell>
          <cell r="D29">
            <v>14.465000000000002</v>
          </cell>
          <cell r="E29">
            <v>11.835000000000001</v>
          </cell>
          <cell r="F29">
            <v>9.2049999999999983</v>
          </cell>
          <cell r="G29">
            <v>18.409999999999997</v>
          </cell>
          <cell r="H29">
            <v>18.409999999999997</v>
          </cell>
          <cell r="I29">
            <v>6.5750000000000002</v>
          </cell>
          <cell r="J29">
            <v>15.780000000000001</v>
          </cell>
          <cell r="K29">
            <v>10.520000000000001</v>
          </cell>
          <cell r="L29">
            <v>13.15</v>
          </cell>
          <cell r="M29">
            <v>14.465000000000002</v>
          </cell>
          <cell r="N29">
            <v>6.5750000000000002</v>
          </cell>
          <cell r="O29">
            <v>10.520000000000001</v>
          </cell>
          <cell r="P29">
            <v>5.2600000000000007</v>
          </cell>
          <cell r="Q29">
            <v>5.2600000000000007</v>
          </cell>
          <cell r="R29">
            <v>14.465000000000002</v>
          </cell>
          <cell r="S29">
            <v>15.780000000000001</v>
          </cell>
          <cell r="T29">
            <v>17.094999999999999</v>
          </cell>
          <cell r="U29">
            <v>13.15</v>
          </cell>
          <cell r="V29">
            <v>18.409999999999997</v>
          </cell>
          <cell r="W29">
            <v>13.15</v>
          </cell>
          <cell r="X29">
            <v>7.75</v>
          </cell>
          <cell r="Y29">
            <v>14.465000000000002</v>
          </cell>
          <cell r="Z29">
            <v>9.2049999999999983</v>
          </cell>
          <cell r="AA29">
            <v>3.9450000000000003</v>
          </cell>
          <cell r="AB29">
            <v>0.23499999999999999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288.08000000000004</v>
          </cell>
        </row>
        <row r="31">
          <cell r="A31" t="str">
            <v>C</v>
          </cell>
          <cell r="B31" t="str">
            <v>CLUSTER RESOURCE CENTRE</v>
          </cell>
        </row>
        <row r="33">
          <cell r="B33">
            <v>2.0099999999999998</v>
          </cell>
          <cell r="C33" t="str">
            <v>Salary for CRC</v>
          </cell>
          <cell r="D33">
            <v>42</v>
          </cell>
          <cell r="E33">
            <v>28.8</v>
          </cell>
          <cell r="F33">
            <v>20.7</v>
          </cell>
          <cell r="G33">
            <v>44.7</v>
          </cell>
          <cell r="H33">
            <v>65.400000000000006</v>
          </cell>
          <cell r="I33">
            <v>25.2</v>
          </cell>
          <cell r="J33">
            <v>63</v>
          </cell>
          <cell r="K33">
            <v>37.5</v>
          </cell>
          <cell r="L33">
            <v>56.1</v>
          </cell>
          <cell r="M33">
            <v>36.299999999999997</v>
          </cell>
          <cell r="N33">
            <v>28.5</v>
          </cell>
          <cell r="O33">
            <v>30.6</v>
          </cell>
          <cell r="P33">
            <v>17.100000000000001</v>
          </cell>
          <cell r="Q33">
            <v>21</v>
          </cell>
          <cell r="R33">
            <v>3.9</v>
          </cell>
          <cell r="S33">
            <v>1.8</v>
          </cell>
          <cell r="T33">
            <v>6</v>
          </cell>
          <cell r="U33">
            <v>4.8</v>
          </cell>
          <cell r="V33">
            <v>14.4</v>
          </cell>
          <cell r="W33">
            <v>1.2</v>
          </cell>
          <cell r="X33">
            <v>3</v>
          </cell>
          <cell r="Y33">
            <v>6.6</v>
          </cell>
          <cell r="Z33">
            <v>9.3000000000000007</v>
          </cell>
          <cell r="AC33">
            <v>12.9</v>
          </cell>
          <cell r="AD33">
            <v>6.9</v>
          </cell>
          <cell r="AE33">
            <v>4.8</v>
          </cell>
          <cell r="AF33">
            <v>9.9</v>
          </cell>
          <cell r="AH33">
            <v>602.39999999999986</v>
          </cell>
        </row>
        <row r="34">
          <cell r="B34">
            <v>2.02</v>
          </cell>
          <cell r="C34" t="str">
            <v>Furniture for CRC</v>
          </cell>
          <cell r="AH34">
            <v>0</v>
          </cell>
        </row>
        <row r="35">
          <cell r="B35">
            <v>2.0299999999999998</v>
          </cell>
          <cell r="C35" t="str">
            <v>Contigency Grant for CRC</v>
          </cell>
          <cell r="D35">
            <v>3.5</v>
          </cell>
          <cell r="E35">
            <v>2.4</v>
          </cell>
          <cell r="F35">
            <v>1.7250000000000001</v>
          </cell>
          <cell r="G35">
            <v>3.7250000000000001</v>
          </cell>
          <cell r="H35">
            <v>5.4</v>
          </cell>
          <cell r="I35">
            <v>2.1</v>
          </cell>
          <cell r="J35">
            <v>5.25</v>
          </cell>
          <cell r="K35">
            <v>3.125</v>
          </cell>
          <cell r="L35">
            <v>4.6749999999999998</v>
          </cell>
          <cell r="M35">
            <v>3.0249999999999999</v>
          </cell>
          <cell r="N35">
            <v>2.5750000000000002</v>
          </cell>
          <cell r="O35">
            <v>2.5499999999999998</v>
          </cell>
          <cell r="P35">
            <v>1.425</v>
          </cell>
          <cell r="Q35">
            <v>1.75</v>
          </cell>
          <cell r="R35">
            <v>3.625</v>
          </cell>
          <cell r="S35">
            <v>5</v>
          </cell>
          <cell r="T35">
            <v>5.35</v>
          </cell>
          <cell r="U35">
            <v>3.6</v>
          </cell>
          <cell r="V35">
            <v>4.0999999999999996</v>
          </cell>
          <cell r="W35">
            <v>4.4000000000000004</v>
          </cell>
          <cell r="X35">
            <v>3.375</v>
          </cell>
          <cell r="Y35">
            <v>4.1500000000000004</v>
          </cell>
          <cell r="Z35">
            <v>2.3730000000000002</v>
          </cell>
          <cell r="AA35">
            <v>0.85</v>
          </cell>
          <cell r="AB35">
            <v>0.8</v>
          </cell>
          <cell r="AC35">
            <v>1.075</v>
          </cell>
          <cell r="AD35">
            <v>0.57499999999999996</v>
          </cell>
          <cell r="AE35">
            <v>0.4</v>
          </cell>
          <cell r="AF35">
            <v>0.82499999999999996</v>
          </cell>
          <cell r="AH35">
            <v>83.723000000000027</v>
          </cell>
        </row>
        <row r="36">
          <cell r="B36">
            <v>2.04</v>
          </cell>
          <cell r="C36" t="str">
            <v>Meeting and Travel Allowance</v>
          </cell>
          <cell r="D36">
            <v>3.36</v>
          </cell>
          <cell r="E36">
            <v>2.3039999999999998</v>
          </cell>
          <cell r="F36">
            <v>1.6560000000000001</v>
          </cell>
          <cell r="G36">
            <v>3.5760000000000001</v>
          </cell>
          <cell r="H36">
            <v>5.2320000000000002</v>
          </cell>
          <cell r="I36">
            <v>2.016</v>
          </cell>
          <cell r="J36">
            <v>5.04</v>
          </cell>
          <cell r="K36">
            <v>3</v>
          </cell>
          <cell r="L36">
            <v>4.4879999999999995</v>
          </cell>
          <cell r="M36">
            <v>2.9039999999999999</v>
          </cell>
          <cell r="N36">
            <v>2.472</v>
          </cell>
          <cell r="O36">
            <v>2.448</v>
          </cell>
          <cell r="P36">
            <v>1.3679999999999999</v>
          </cell>
          <cell r="Q36">
            <v>1.68</v>
          </cell>
          <cell r="R36">
            <v>3.48</v>
          </cell>
          <cell r="S36">
            <v>4.8</v>
          </cell>
          <cell r="T36">
            <v>5.1360000000000001</v>
          </cell>
          <cell r="U36">
            <v>3.456</v>
          </cell>
          <cell r="V36">
            <v>3.9359999999999999</v>
          </cell>
          <cell r="W36">
            <v>4.2240000000000002</v>
          </cell>
          <cell r="X36">
            <v>3.24</v>
          </cell>
          <cell r="Y36">
            <v>3.984</v>
          </cell>
          <cell r="Z36">
            <v>2.2799999999999998</v>
          </cell>
          <cell r="AA36">
            <v>0.81600000000000006</v>
          </cell>
          <cell r="AB36">
            <v>0.76800000000000002</v>
          </cell>
          <cell r="AC36">
            <v>1.032</v>
          </cell>
          <cell r="AD36">
            <v>0.55200000000000005</v>
          </cell>
          <cell r="AE36">
            <v>0.38400000000000001</v>
          </cell>
          <cell r="AF36">
            <v>0.79200000000000004</v>
          </cell>
          <cell r="AH36">
            <v>80.423999999999992</v>
          </cell>
        </row>
        <row r="37">
          <cell r="B37">
            <v>2.0499999999999998</v>
          </cell>
          <cell r="C37" t="str">
            <v>TLM Grant to CRC</v>
          </cell>
          <cell r="D37">
            <v>1.4</v>
          </cell>
          <cell r="E37">
            <v>0.96</v>
          </cell>
          <cell r="F37">
            <v>0.69</v>
          </cell>
          <cell r="G37">
            <v>1.49</v>
          </cell>
          <cell r="H37">
            <v>2.1800000000000002</v>
          </cell>
          <cell r="I37">
            <v>0.84</v>
          </cell>
          <cell r="J37">
            <v>2.1</v>
          </cell>
          <cell r="K37">
            <v>1.25</v>
          </cell>
          <cell r="L37">
            <v>1.87</v>
          </cell>
          <cell r="M37">
            <v>1.21</v>
          </cell>
          <cell r="N37">
            <v>1.03</v>
          </cell>
          <cell r="O37">
            <v>1.02</v>
          </cell>
          <cell r="P37">
            <v>0.56999999999999995</v>
          </cell>
          <cell r="Q37">
            <v>0.7</v>
          </cell>
          <cell r="R37">
            <v>1.45</v>
          </cell>
          <cell r="S37">
            <v>2</v>
          </cell>
          <cell r="T37">
            <v>2.14</v>
          </cell>
          <cell r="U37">
            <v>1.44</v>
          </cell>
          <cell r="V37">
            <v>1.64</v>
          </cell>
          <cell r="W37">
            <v>1.76</v>
          </cell>
          <cell r="X37">
            <v>1.35</v>
          </cell>
          <cell r="Y37">
            <v>1.66</v>
          </cell>
          <cell r="Z37">
            <v>0.95</v>
          </cell>
          <cell r="AA37">
            <v>0.34</v>
          </cell>
          <cell r="AB37">
            <v>0.32</v>
          </cell>
          <cell r="AC37">
            <v>0.43</v>
          </cell>
          <cell r="AD37">
            <v>0.23</v>
          </cell>
          <cell r="AE37">
            <v>0.16</v>
          </cell>
          <cell r="AF37">
            <v>0.33</v>
          </cell>
          <cell r="AH37">
            <v>33.51</v>
          </cell>
        </row>
        <row r="38">
          <cell r="B38">
            <v>2.06</v>
          </cell>
          <cell r="C38" t="str">
            <v>Others</v>
          </cell>
          <cell r="AH38">
            <v>0</v>
          </cell>
        </row>
        <row r="40">
          <cell r="C40" t="str">
            <v>SUB TOTAL of C</v>
          </cell>
          <cell r="D40">
            <v>50.26</v>
          </cell>
          <cell r="E40">
            <v>34.463999999999999</v>
          </cell>
          <cell r="F40">
            <v>24.771000000000001</v>
          </cell>
          <cell r="G40">
            <v>53.491000000000007</v>
          </cell>
          <cell r="H40">
            <v>78.212000000000018</v>
          </cell>
          <cell r="I40">
            <v>30.156000000000002</v>
          </cell>
          <cell r="J40">
            <v>75.39</v>
          </cell>
          <cell r="K40">
            <v>44.875</v>
          </cell>
          <cell r="L40">
            <v>67.13300000000001</v>
          </cell>
          <cell r="M40">
            <v>43.439</v>
          </cell>
          <cell r="N40">
            <v>34.576999999999998</v>
          </cell>
          <cell r="O40">
            <v>36.618000000000002</v>
          </cell>
          <cell r="P40">
            <v>20.463000000000001</v>
          </cell>
          <cell r="Q40">
            <v>25.13</v>
          </cell>
          <cell r="R40">
            <v>12.455</v>
          </cell>
          <cell r="S40">
            <v>13.6</v>
          </cell>
          <cell r="T40">
            <v>18.626000000000001</v>
          </cell>
          <cell r="U40">
            <v>13.295999999999999</v>
          </cell>
          <cell r="V40">
            <v>24.076000000000001</v>
          </cell>
          <cell r="W40">
            <v>11.584000000000001</v>
          </cell>
          <cell r="X40">
            <v>10.965</v>
          </cell>
          <cell r="Y40">
            <v>16.393999999999998</v>
          </cell>
          <cell r="Z40">
            <v>14.903</v>
          </cell>
          <cell r="AA40">
            <v>2.0059999999999998</v>
          </cell>
          <cell r="AB40">
            <v>1.8880000000000001</v>
          </cell>
          <cell r="AC40">
            <v>15.436999999999999</v>
          </cell>
          <cell r="AD40">
            <v>8.2570000000000014</v>
          </cell>
          <cell r="AE40">
            <v>5.7440000000000007</v>
          </cell>
          <cell r="AF40">
            <v>11.847</v>
          </cell>
          <cell r="AG40">
            <v>0</v>
          </cell>
          <cell r="AH40">
            <v>800.05700000000013</v>
          </cell>
        </row>
        <row r="42">
          <cell r="A42" t="str">
            <v>D</v>
          </cell>
          <cell r="B42" t="str">
            <v>CIVIL WORKS</v>
          </cell>
        </row>
        <row r="44">
          <cell r="B44">
            <v>3.01</v>
          </cell>
          <cell r="C44" t="str">
            <v>BRC Building</v>
          </cell>
          <cell r="D44">
            <v>20.03</v>
          </cell>
          <cell r="E44">
            <v>6</v>
          </cell>
          <cell r="F44">
            <v>12</v>
          </cell>
          <cell r="G44">
            <v>8.35</v>
          </cell>
          <cell r="H44">
            <v>18.14</v>
          </cell>
          <cell r="I44">
            <v>12</v>
          </cell>
          <cell r="J44">
            <v>24</v>
          </cell>
          <cell r="K44">
            <v>24</v>
          </cell>
          <cell r="L44">
            <v>27.04</v>
          </cell>
          <cell r="M44">
            <v>9.69</v>
          </cell>
          <cell r="N44">
            <v>6.3</v>
          </cell>
          <cell r="O44">
            <v>0.55000000000000004</v>
          </cell>
          <cell r="P44">
            <v>0.65</v>
          </cell>
          <cell r="Q44">
            <v>2.4</v>
          </cell>
          <cell r="S44">
            <v>18</v>
          </cell>
          <cell r="U44">
            <v>6</v>
          </cell>
          <cell r="V44">
            <v>21</v>
          </cell>
          <cell r="W44">
            <v>24</v>
          </cell>
          <cell r="Y44">
            <v>0.5</v>
          </cell>
          <cell r="Z44">
            <v>12</v>
          </cell>
          <cell r="AA44">
            <v>6</v>
          </cell>
          <cell r="AC44">
            <v>2.72</v>
          </cell>
          <cell r="AH44">
            <v>261.37000000000006</v>
          </cell>
        </row>
        <row r="45">
          <cell r="B45">
            <v>3.02</v>
          </cell>
          <cell r="C45" t="str">
            <v>CRC Building</v>
          </cell>
          <cell r="D45">
            <v>0.6</v>
          </cell>
          <cell r="E45">
            <v>3.9</v>
          </cell>
          <cell r="F45">
            <v>1.5</v>
          </cell>
          <cell r="G45">
            <v>1.59</v>
          </cell>
          <cell r="H45">
            <v>2.1</v>
          </cell>
          <cell r="I45">
            <v>3.59</v>
          </cell>
          <cell r="J45">
            <v>3</v>
          </cell>
          <cell r="K45">
            <v>1.5</v>
          </cell>
          <cell r="L45">
            <v>0.9</v>
          </cell>
          <cell r="N45">
            <v>0.59</v>
          </cell>
          <cell r="P45">
            <v>1.6</v>
          </cell>
          <cell r="Q45">
            <v>0.6</v>
          </cell>
          <cell r="S45">
            <v>1.5</v>
          </cell>
          <cell r="T45">
            <v>0.3</v>
          </cell>
          <cell r="V45">
            <v>1.97</v>
          </cell>
          <cell r="Y45">
            <v>1.5</v>
          </cell>
          <cell r="Z45">
            <v>0.25</v>
          </cell>
          <cell r="AA45">
            <v>0.6</v>
          </cell>
          <cell r="AD45">
            <v>4.21</v>
          </cell>
          <cell r="AE45">
            <v>0.6</v>
          </cell>
          <cell r="AH45">
            <v>32.400000000000006</v>
          </cell>
        </row>
        <row r="46">
          <cell r="B46">
            <v>3.03</v>
          </cell>
          <cell r="C46" t="str">
            <v>Primary School</v>
          </cell>
          <cell r="E46">
            <v>2.19</v>
          </cell>
          <cell r="N46">
            <v>15.75</v>
          </cell>
          <cell r="O46">
            <v>21</v>
          </cell>
          <cell r="S46">
            <v>125.11</v>
          </cell>
          <cell r="T46">
            <v>93.67</v>
          </cell>
          <cell r="U46">
            <v>2.4500000000000002</v>
          </cell>
          <cell r="W46">
            <v>212.1</v>
          </cell>
          <cell r="Y46">
            <v>30.84</v>
          </cell>
          <cell r="Z46">
            <v>41.12</v>
          </cell>
          <cell r="AH46">
            <v>544.2299999999999</v>
          </cell>
        </row>
        <row r="47">
          <cell r="B47">
            <v>3.04</v>
          </cell>
          <cell r="C47" t="str">
            <v>Upper Primary School</v>
          </cell>
          <cell r="AH47">
            <v>0</v>
          </cell>
        </row>
        <row r="48">
          <cell r="B48">
            <v>3.05</v>
          </cell>
          <cell r="C48" t="str">
            <v>Building Less (P)</v>
          </cell>
          <cell r="G48">
            <v>0.52</v>
          </cell>
          <cell r="L48">
            <v>1.67</v>
          </cell>
          <cell r="N48">
            <v>0.49</v>
          </cell>
          <cell r="AH48">
            <v>2.6799999999999997</v>
          </cell>
        </row>
        <row r="49">
          <cell r="B49">
            <v>3.06</v>
          </cell>
          <cell r="C49" t="str">
            <v>Building Less (UP)</v>
          </cell>
          <cell r="AH49">
            <v>0</v>
          </cell>
        </row>
        <row r="50">
          <cell r="B50">
            <v>3.07</v>
          </cell>
          <cell r="C50" t="str">
            <v>Additional Class Room</v>
          </cell>
          <cell r="D50">
            <v>130.36000000000001</v>
          </cell>
          <cell r="E50">
            <v>262.93</v>
          </cell>
          <cell r="F50">
            <v>164.65</v>
          </cell>
          <cell r="G50">
            <v>1394.14</v>
          </cell>
          <cell r="H50">
            <v>118.93</v>
          </cell>
          <cell r="I50">
            <v>120.34</v>
          </cell>
          <cell r="J50">
            <v>292.76</v>
          </cell>
          <cell r="K50">
            <v>130.08000000000001</v>
          </cell>
          <cell r="L50">
            <v>192.01</v>
          </cell>
          <cell r="M50">
            <v>157.08000000000001</v>
          </cell>
          <cell r="N50">
            <v>452.17</v>
          </cell>
          <cell r="O50">
            <v>436.08</v>
          </cell>
          <cell r="P50">
            <v>85.87</v>
          </cell>
          <cell r="Q50">
            <v>191.85</v>
          </cell>
          <cell r="R50">
            <v>202.43</v>
          </cell>
          <cell r="S50">
            <v>2033.42</v>
          </cell>
          <cell r="T50">
            <v>199.47</v>
          </cell>
          <cell r="U50">
            <v>256.85000000000002</v>
          </cell>
          <cell r="V50">
            <v>2396.2399999999998</v>
          </cell>
          <cell r="W50">
            <v>801</v>
          </cell>
          <cell r="X50">
            <v>163.52000000000001</v>
          </cell>
          <cell r="Y50">
            <v>1292.04</v>
          </cell>
          <cell r="Z50">
            <v>1166.6500000000001</v>
          </cell>
          <cell r="AA50">
            <v>46.06</v>
          </cell>
          <cell r="AB50">
            <v>120.3</v>
          </cell>
          <cell r="AC50">
            <v>142.78</v>
          </cell>
          <cell r="AD50">
            <v>43.01</v>
          </cell>
          <cell r="AE50">
            <v>45.4</v>
          </cell>
          <cell r="AH50">
            <v>13038.42</v>
          </cell>
        </row>
        <row r="51">
          <cell r="B51">
            <v>3.08</v>
          </cell>
          <cell r="C51" t="str">
            <v>Additional Class Room (Multilevel Framed Structure)</v>
          </cell>
          <cell r="D51">
            <v>182.16</v>
          </cell>
          <cell r="F51">
            <v>139</v>
          </cell>
          <cell r="G51">
            <v>294.5</v>
          </cell>
          <cell r="H51">
            <v>97.34</v>
          </cell>
          <cell r="I51">
            <v>56.52</v>
          </cell>
          <cell r="J51">
            <v>191.16</v>
          </cell>
          <cell r="K51">
            <v>173.25</v>
          </cell>
          <cell r="L51">
            <v>159.5</v>
          </cell>
          <cell r="M51">
            <v>91</v>
          </cell>
          <cell r="N51">
            <v>41.76</v>
          </cell>
          <cell r="O51">
            <v>42.64</v>
          </cell>
          <cell r="P51">
            <v>127.2</v>
          </cell>
          <cell r="Q51">
            <v>81</v>
          </cell>
          <cell r="R51">
            <v>176.58</v>
          </cell>
          <cell r="S51">
            <v>616</v>
          </cell>
          <cell r="T51">
            <v>154.84</v>
          </cell>
          <cell r="U51">
            <v>69</v>
          </cell>
          <cell r="V51">
            <v>919.8</v>
          </cell>
          <cell r="X51">
            <v>184.25</v>
          </cell>
          <cell r="Y51">
            <v>161.5</v>
          </cell>
          <cell r="Z51">
            <v>490.96</v>
          </cell>
          <cell r="AA51">
            <v>35.04</v>
          </cell>
          <cell r="AD51">
            <v>12.44</v>
          </cell>
          <cell r="AH51">
            <v>4497.4399999999996</v>
          </cell>
        </row>
        <row r="52">
          <cell r="B52">
            <v>3.09</v>
          </cell>
          <cell r="C52" t="str">
            <v>Additional Class Room (Pile foundation)</v>
          </cell>
          <cell r="D52">
            <v>34.200000000000003</v>
          </cell>
          <cell r="H52">
            <v>133.28</v>
          </cell>
          <cell r="O52">
            <v>483.84</v>
          </cell>
          <cell r="AH52">
            <v>651.31999999999994</v>
          </cell>
        </row>
        <row r="53">
          <cell r="B53">
            <v>3.1</v>
          </cell>
          <cell r="C53" t="str">
            <v>Head Masters Room</v>
          </cell>
          <cell r="L53">
            <v>0.26</v>
          </cell>
          <cell r="AH53">
            <v>0.26</v>
          </cell>
        </row>
        <row r="54">
          <cell r="B54">
            <v>3.11</v>
          </cell>
          <cell r="C54" t="str">
            <v>Toilets / Urinals</v>
          </cell>
          <cell r="I54">
            <v>0.62</v>
          </cell>
          <cell r="Q54">
            <v>0.05</v>
          </cell>
          <cell r="AA54">
            <v>0.4</v>
          </cell>
          <cell r="AC54">
            <v>2.13</v>
          </cell>
          <cell r="AD54">
            <v>0.86</v>
          </cell>
          <cell r="AE54">
            <v>0.84</v>
          </cell>
          <cell r="AH54">
            <v>4.9000000000000004</v>
          </cell>
        </row>
        <row r="55">
          <cell r="B55">
            <v>3.12</v>
          </cell>
          <cell r="C55" t="str">
            <v>Drinking Water Facility</v>
          </cell>
          <cell r="AC55">
            <v>1.28</v>
          </cell>
          <cell r="AD55">
            <v>0.38</v>
          </cell>
          <cell r="AH55">
            <v>1.6600000000000001</v>
          </cell>
        </row>
        <row r="56">
          <cell r="B56">
            <v>3.13</v>
          </cell>
          <cell r="C56" t="str">
            <v>Boundry Wall</v>
          </cell>
          <cell r="I56">
            <v>3.99</v>
          </cell>
          <cell r="V56">
            <v>0.55000000000000004</v>
          </cell>
          <cell r="AA56">
            <v>0.38</v>
          </cell>
          <cell r="AC56">
            <v>0.8</v>
          </cell>
          <cell r="AH56">
            <v>5.72</v>
          </cell>
        </row>
        <row r="57">
          <cell r="B57">
            <v>3.14</v>
          </cell>
          <cell r="C57" t="str">
            <v>Separation Wall</v>
          </cell>
          <cell r="AH57">
            <v>0</v>
          </cell>
        </row>
        <row r="58">
          <cell r="B58">
            <v>3.15</v>
          </cell>
          <cell r="C58" t="str">
            <v>Electrification</v>
          </cell>
          <cell r="AH58">
            <v>0</v>
          </cell>
        </row>
        <row r="59">
          <cell r="B59">
            <v>3.16</v>
          </cell>
          <cell r="C59" t="str">
            <v>Child Friendly</v>
          </cell>
          <cell r="N59">
            <v>1.2</v>
          </cell>
          <cell r="O59">
            <v>1.6</v>
          </cell>
          <cell r="S59">
            <v>10</v>
          </cell>
          <cell r="T59">
            <v>7.6</v>
          </cell>
          <cell r="Y59">
            <v>2.4</v>
          </cell>
          <cell r="Z59">
            <v>3.2</v>
          </cell>
          <cell r="AH59">
            <v>25.999999999999996</v>
          </cell>
        </row>
        <row r="60">
          <cell r="B60">
            <v>3.17</v>
          </cell>
          <cell r="C60" t="str">
            <v>Rain Water Harvesting</v>
          </cell>
          <cell r="D60">
            <v>8.24</v>
          </cell>
          <cell r="E60">
            <v>9.27</v>
          </cell>
          <cell r="F60">
            <v>2</v>
          </cell>
          <cell r="G60">
            <v>10.3</v>
          </cell>
          <cell r="H60">
            <v>3.09</v>
          </cell>
          <cell r="I60">
            <v>3</v>
          </cell>
          <cell r="J60">
            <v>10</v>
          </cell>
          <cell r="M60">
            <v>10.3</v>
          </cell>
          <cell r="N60">
            <v>25</v>
          </cell>
          <cell r="O60">
            <v>7.21</v>
          </cell>
          <cell r="P60">
            <v>10.3</v>
          </cell>
          <cell r="Q60">
            <v>6.18</v>
          </cell>
          <cell r="R60">
            <v>10.3</v>
          </cell>
          <cell r="S60">
            <v>5.15</v>
          </cell>
          <cell r="T60">
            <v>3.09</v>
          </cell>
          <cell r="V60">
            <v>14.42</v>
          </cell>
          <cell r="W60">
            <v>14</v>
          </cell>
          <cell r="X60">
            <v>10.3</v>
          </cell>
          <cell r="Y60">
            <v>11.33</v>
          </cell>
          <cell r="Z60">
            <v>18.54</v>
          </cell>
          <cell r="AA60">
            <v>10.3</v>
          </cell>
          <cell r="AB60">
            <v>0.2</v>
          </cell>
          <cell r="AC60">
            <v>0.62</v>
          </cell>
          <cell r="AH60">
            <v>203.14000000000001</v>
          </cell>
        </row>
        <row r="61">
          <cell r="B61">
            <v>3.18</v>
          </cell>
          <cell r="C61" t="str">
            <v>Others MDM Kitchen Shed</v>
          </cell>
          <cell r="AD61">
            <v>0.26</v>
          </cell>
          <cell r="AH61">
            <v>0.26</v>
          </cell>
        </row>
        <row r="63">
          <cell r="C63" t="str">
            <v>SUB TOTAL of D</v>
          </cell>
          <cell r="D63">
            <v>375.59</v>
          </cell>
          <cell r="E63">
            <v>284.28999999999996</v>
          </cell>
          <cell r="F63">
            <v>319.14999999999998</v>
          </cell>
          <cell r="G63">
            <v>1709.4</v>
          </cell>
          <cell r="H63">
            <v>372.88</v>
          </cell>
          <cell r="I63">
            <v>200.06000000000003</v>
          </cell>
          <cell r="J63">
            <v>520.91999999999996</v>
          </cell>
          <cell r="K63">
            <v>328.83000000000004</v>
          </cell>
          <cell r="L63">
            <v>381.38</v>
          </cell>
          <cell r="M63">
            <v>268.07</v>
          </cell>
          <cell r="N63">
            <v>543.2600000000001</v>
          </cell>
          <cell r="O63">
            <v>992.92</v>
          </cell>
          <cell r="P63">
            <v>225.62</v>
          </cell>
          <cell r="Q63">
            <v>282.08000000000004</v>
          </cell>
          <cell r="R63">
            <v>389.31</v>
          </cell>
          <cell r="S63">
            <v>2809.1800000000003</v>
          </cell>
          <cell r="T63">
            <v>458.96999999999997</v>
          </cell>
          <cell r="U63">
            <v>334.3</v>
          </cell>
          <cell r="V63">
            <v>3353.9799999999996</v>
          </cell>
          <cell r="W63">
            <v>1051.0999999999999</v>
          </cell>
          <cell r="X63">
            <v>358.07</v>
          </cell>
          <cell r="Y63">
            <v>1500.11</v>
          </cell>
          <cell r="Z63">
            <v>1732.72</v>
          </cell>
          <cell r="AA63">
            <v>98.78</v>
          </cell>
          <cell r="AB63">
            <v>120.5</v>
          </cell>
          <cell r="AC63">
            <v>150.33000000000001</v>
          </cell>
          <cell r="AD63">
            <v>61.16</v>
          </cell>
          <cell r="AE63">
            <v>46.84</v>
          </cell>
          <cell r="AF63">
            <v>0</v>
          </cell>
          <cell r="AG63">
            <v>0</v>
          </cell>
          <cell r="AH63">
            <v>19269.8</v>
          </cell>
        </row>
        <row r="66">
          <cell r="A66" t="str">
            <v>E</v>
          </cell>
          <cell r="B66" t="str">
            <v>INTERVENTIONS FOR OUT OF SCHOOL CHILDREN</v>
          </cell>
        </row>
        <row r="68">
          <cell r="B68">
            <v>4.01</v>
          </cell>
          <cell r="C68" t="str">
            <v>Back to School - Continue Scheme</v>
          </cell>
          <cell r="D68">
            <v>60.442999999999998</v>
          </cell>
          <cell r="E68">
            <v>34.637</v>
          </cell>
          <cell r="F68">
            <v>69.272999999999996</v>
          </cell>
          <cell r="G68">
            <v>22.646000000000001</v>
          </cell>
          <cell r="H68">
            <v>68.039000000000001</v>
          </cell>
          <cell r="I68">
            <v>5.7709999999999999</v>
          </cell>
          <cell r="J68">
            <v>96.22</v>
          </cell>
          <cell r="K68">
            <v>60.35</v>
          </cell>
          <cell r="L68">
            <v>28.02</v>
          </cell>
          <cell r="M68">
            <v>27.927</v>
          </cell>
          <cell r="N68">
            <v>46.99</v>
          </cell>
          <cell r="O68">
            <v>39.631</v>
          </cell>
          <cell r="P68">
            <v>14.441000000000001</v>
          </cell>
          <cell r="Q68">
            <v>13.199</v>
          </cell>
          <cell r="R68">
            <v>52.5</v>
          </cell>
          <cell r="S68">
            <v>48.671999999999997</v>
          </cell>
          <cell r="T68">
            <v>82.286000000000001</v>
          </cell>
          <cell r="U68">
            <v>28.678999999999998</v>
          </cell>
          <cell r="V68">
            <v>18.885999999999999</v>
          </cell>
          <cell r="W68">
            <v>10.071999999999999</v>
          </cell>
          <cell r="X68">
            <v>40.094999999999999</v>
          </cell>
          <cell r="Y68">
            <v>17.507999999999999</v>
          </cell>
          <cell r="Z68">
            <v>83.561999999999998</v>
          </cell>
          <cell r="AA68">
            <v>10.571</v>
          </cell>
          <cell r="AB68">
            <v>14.297000000000001</v>
          </cell>
          <cell r="AC68">
            <v>70.608000000000004</v>
          </cell>
          <cell r="AD68">
            <v>16.324999999999999</v>
          </cell>
          <cell r="AE68">
            <v>4.1150000000000002</v>
          </cell>
          <cell r="AF68">
            <v>26.972000000000001</v>
          </cell>
          <cell r="AH68">
            <v>1112.7350000000001</v>
          </cell>
        </row>
        <row r="69">
          <cell r="B69">
            <v>4.0199999999999996</v>
          </cell>
          <cell r="C69" t="str">
            <v>Back to School Camp - New</v>
          </cell>
          <cell r="D69">
            <v>88.793000000000006</v>
          </cell>
          <cell r="E69">
            <v>56.673999999999999</v>
          </cell>
          <cell r="F69">
            <v>133.88999999999999</v>
          </cell>
          <cell r="G69">
            <v>35.828000000000003</v>
          </cell>
          <cell r="H69">
            <v>140.48099999999999</v>
          </cell>
          <cell r="I69">
            <v>34.121000000000002</v>
          </cell>
          <cell r="J69">
            <v>179.53700000000001</v>
          </cell>
          <cell r="K69">
            <v>66.433999999999997</v>
          </cell>
          <cell r="L69">
            <v>47.844000000000001</v>
          </cell>
          <cell r="M69">
            <v>58.405999999999999</v>
          </cell>
          <cell r="N69">
            <v>50.851999999999997</v>
          </cell>
          <cell r="O69">
            <v>49.999000000000002</v>
          </cell>
          <cell r="P69">
            <v>31.459</v>
          </cell>
          <cell r="Q69">
            <v>38.49</v>
          </cell>
          <cell r="R69">
            <v>65.293000000000006</v>
          </cell>
          <cell r="S69">
            <v>200.48500000000001</v>
          </cell>
          <cell r="T69">
            <v>48.857999999999997</v>
          </cell>
          <cell r="U69">
            <v>109.977</v>
          </cell>
          <cell r="V69">
            <v>105.50700000000001</v>
          </cell>
          <cell r="W69">
            <v>212.47499999999999</v>
          </cell>
          <cell r="X69">
            <v>105.85299999999999</v>
          </cell>
          <cell r="Y69">
            <v>115.42700000000001</v>
          </cell>
          <cell r="Z69">
            <v>166.67599999999999</v>
          </cell>
          <cell r="AA69">
            <v>13.275</v>
          </cell>
          <cell r="AB69">
            <v>21.335999999999999</v>
          </cell>
          <cell r="AC69">
            <v>132.107</v>
          </cell>
          <cell r="AD69">
            <v>20.305</v>
          </cell>
          <cell r="AE69">
            <v>7.343</v>
          </cell>
          <cell r="AF69">
            <v>103.056</v>
          </cell>
          <cell r="AH69">
            <v>2440.7809999999995</v>
          </cell>
        </row>
        <row r="70">
          <cell r="B70">
            <v>4.03</v>
          </cell>
          <cell r="C70" t="str">
            <v>Bridge Course</v>
          </cell>
          <cell r="AH70">
            <v>0</v>
          </cell>
        </row>
        <row r="71">
          <cell r="B71">
            <v>4.04</v>
          </cell>
          <cell r="C71" t="str">
            <v>Others</v>
          </cell>
          <cell r="AH71">
            <v>0</v>
          </cell>
        </row>
        <row r="73">
          <cell r="C73" t="str">
            <v>SUB TOTAL of E</v>
          </cell>
          <cell r="D73">
            <v>149.23599999999999</v>
          </cell>
          <cell r="E73">
            <v>91.311000000000007</v>
          </cell>
          <cell r="F73">
            <v>203.16299999999998</v>
          </cell>
          <cell r="G73">
            <v>58.474000000000004</v>
          </cell>
          <cell r="H73">
            <v>208.51999999999998</v>
          </cell>
          <cell r="I73">
            <v>39.892000000000003</v>
          </cell>
          <cell r="J73">
            <v>275.75700000000001</v>
          </cell>
          <cell r="K73">
            <v>126.78399999999999</v>
          </cell>
          <cell r="L73">
            <v>75.864000000000004</v>
          </cell>
          <cell r="M73">
            <v>86.332999999999998</v>
          </cell>
          <cell r="N73">
            <v>97.841999999999999</v>
          </cell>
          <cell r="O73">
            <v>89.63</v>
          </cell>
          <cell r="P73">
            <v>45.9</v>
          </cell>
          <cell r="Q73">
            <v>51.689</v>
          </cell>
          <cell r="R73">
            <v>117.79300000000001</v>
          </cell>
          <cell r="S73">
            <v>249.15700000000001</v>
          </cell>
          <cell r="T73">
            <v>131.14400000000001</v>
          </cell>
          <cell r="U73">
            <v>138.65600000000001</v>
          </cell>
          <cell r="V73">
            <v>124.393</v>
          </cell>
          <cell r="W73">
            <v>222.547</v>
          </cell>
          <cell r="X73">
            <v>145.94799999999998</v>
          </cell>
          <cell r="Y73">
            <v>132.935</v>
          </cell>
          <cell r="Z73">
            <v>250.238</v>
          </cell>
          <cell r="AA73">
            <v>23.846</v>
          </cell>
          <cell r="AB73">
            <v>35.632999999999996</v>
          </cell>
          <cell r="AC73">
            <v>202.715</v>
          </cell>
          <cell r="AD73">
            <v>36.629999999999995</v>
          </cell>
          <cell r="AE73">
            <v>11.458</v>
          </cell>
          <cell r="AF73">
            <v>130.02799999999999</v>
          </cell>
          <cell r="AG73">
            <v>0</v>
          </cell>
          <cell r="AH73">
            <v>3553.5159999999996</v>
          </cell>
        </row>
        <row r="75">
          <cell r="A75" t="str">
            <v>F</v>
          </cell>
          <cell r="B75" t="str">
            <v>FREE TEXT BOOK</v>
          </cell>
        </row>
        <row r="77">
          <cell r="B77">
            <v>5.0199999999999996</v>
          </cell>
          <cell r="C77" t="str">
            <v>Free Text Book (UP)</v>
          </cell>
          <cell r="D77">
            <v>19.373999999999999</v>
          </cell>
          <cell r="E77">
            <v>17.25</v>
          </cell>
          <cell r="F77">
            <v>32.503999999999998</v>
          </cell>
          <cell r="G77">
            <v>24.097999999999999</v>
          </cell>
          <cell r="H77">
            <v>59.134999999999998</v>
          </cell>
          <cell r="I77">
            <v>19.898</v>
          </cell>
          <cell r="J77">
            <v>34.409999999999997</v>
          </cell>
          <cell r="K77">
            <v>22.763999999999999</v>
          </cell>
          <cell r="L77">
            <v>21.456</v>
          </cell>
          <cell r="M77">
            <v>11.817</v>
          </cell>
          <cell r="N77">
            <v>24.645</v>
          </cell>
          <cell r="O77">
            <v>20.763000000000002</v>
          </cell>
          <cell r="P77">
            <v>17.917999999999999</v>
          </cell>
          <cell r="Q77">
            <v>13.326000000000001</v>
          </cell>
          <cell r="R77">
            <v>32.018999999999998</v>
          </cell>
          <cell r="S77">
            <v>25.949000000000002</v>
          </cell>
          <cell r="T77">
            <v>30.33</v>
          </cell>
          <cell r="U77">
            <v>37.631</v>
          </cell>
          <cell r="V77">
            <v>71.91</v>
          </cell>
          <cell r="W77">
            <v>21.311</v>
          </cell>
          <cell r="X77">
            <v>13.56</v>
          </cell>
          <cell r="Y77">
            <v>38.115000000000002</v>
          </cell>
          <cell r="Z77">
            <v>29.54</v>
          </cell>
          <cell r="AA77">
            <v>10.5</v>
          </cell>
          <cell r="AB77">
            <v>3.5659999999999998</v>
          </cell>
          <cell r="AC77">
            <v>51.75</v>
          </cell>
          <cell r="AF77">
            <v>22.634</v>
          </cell>
          <cell r="AH77">
            <v>728.17299999999989</v>
          </cell>
        </row>
        <row r="79">
          <cell r="C79" t="str">
            <v>SUB TOTAL of F</v>
          </cell>
          <cell r="D79">
            <v>19.373999999999999</v>
          </cell>
          <cell r="E79">
            <v>17.25</v>
          </cell>
          <cell r="F79">
            <v>32.503999999999998</v>
          </cell>
          <cell r="G79">
            <v>24.097999999999999</v>
          </cell>
          <cell r="H79">
            <v>59.134999999999998</v>
          </cell>
          <cell r="I79">
            <v>19.898</v>
          </cell>
          <cell r="J79">
            <v>34.409999999999997</v>
          </cell>
          <cell r="K79">
            <v>22.763999999999999</v>
          </cell>
          <cell r="L79">
            <v>21.456</v>
          </cell>
          <cell r="M79">
            <v>11.817</v>
          </cell>
          <cell r="N79">
            <v>24.645</v>
          </cell>
          <cell r="O79">
            <v>20.763000000000002</v>
          </cell>
          <cell r="P79">
            <v>17.917999999999999</v>
          </cell>
          <cell r="Q79">
            <v>13.326000000000001</v>
          </cell>
          <cell r="R79">
            <v>32.018999999999998</v>
          </cell>
          <cell r="S79">
            <v>25.949000000000002</v>
          </cell>
          <cell r="T79">
            <v>30.33</v>
          </cell>
          <cell r="U79">
            <v>37.631</v>
          </cell>
          <cell r="V79">
            <v>71.91</v>
          </cell>
          <cell r="W79">
            <v>21.311</v>
          </cell>
          <cell r="X79">
            <v>13.56</v>
          </cell>
          <cell r="Y79">
            <v>38.115000000000002</v>
          </cell>
          <cell r="Z79">
            <v>29.54</v>
          </cell>
          <cell r="AA79">
            <v>10.5</v>
          </cell>
          <cell r="AB79">
            <v>3.5659999999999998</v>
          </cell>
          <cell r="AC79">
            <v>51.75</v>
          </cell>
          <cell r="AD79">
            <v>0</v>
          </cell>
          <cell r="AE79">
            <v>0</v>
          </cell>
          <cell r="AF79">
            <v>22.634</v>
          </cell>
          <cell r="AG79">
            <v>0</v>
          </cell>
          <cell r="AH79">
            <v>728.17299999999989</v>
          </cell>
        </row>
        <row r="81">
          <cell r="A81" t="str">
            <v>G</v>
          </cell>
          <cell r="B81" t="str">
            <v>INNOVATIVE ACTIVITITES</v>
          </cell>
        </row>
        <row r="83">
          <cell r="B83">
            <v>6.01</v>
          </cell>
          <cell r="C83" t="str">
            <v>ECCE</v>
          </cell>
          <cell r="D83">
            <v>15</v>
          </cell>
          <cell r="E83">
            <v>15</v>
          </cell>
          <cell r="F83">
            <v>15</v>
          </cell>
          <cell r="G83">
            <v>15</v>
          </cell>
          <cell r="H83">
            <v>15</v>
          </cell>
          <cell r="I83">
            <v>15</v>
          </cell>
          <cell r="J83">
            <v>15</v>
          </cell>
          <cell r="K83">
            <v>15</v>
          </cell>
          <cell r="L83">
            <v>15</v>
          </cell>
          <cell r="M83">
            <v>15</v>
          </cell>
          <cell r="N83">
            <v>15</v>
          </cell>
          <cell r="O83">
            <v>15</v>
          </cell>
          <cell r="P83">
            <v>15</v>
          </cell>
          <cell r="Q83">
            <v>15</v>
          </cell>
          <cell r="R83">
            <v>15</v>
          </cell>
          <cell r="S83">
            <v>15</v>
          </cell>
          <cell r="T83">
            <v>15</v>
          </cell>
          <cell r="U83">
            <v>15</v>
          </cell>
          <cell r="V83">
            <v>15</v>
          </cell>
          <cell r="W83">
            <v>15</v>
          </cell>
          <cell r="X83">
            <v>15</v>
          </cell>
          <cell r="Y83">
            <v>15</v>
          </cell>
          <cell r="Z83">
            <v>15</v>
          </cell>
          <cell r="AA83">
            <v>15</v>
          </cell>
          <cell r="AB83">
            <v>15</v>
          </cell>
          <cell r="AH83">
            <v>375</v>
          </cell>
        </row>
        <row r="84">
          <cell r="B84">
            <v>6.02</v>
          </cell>
          <cell r="C84" t="str">
            <v>Girls Education</v>
          </cell>
          <cell r="D84">
            <v>15</v>
          </cell>
          <cell r="E84">
            <v>15</v>
          </cell>
          <cell r="F84">
            <v>15</v>
          </cell>
          <cell r="G84">
            <v>15</v>
          </cell>
          <cell r="H84">
            <v>15</v>
          </cell>
          <cell r="I84">
            <v>15</v>
          </cell>
          <cell r="J84">
            <v>15</v>
          </cell>
          <cell r="K84">
            <v>15</v>
          </cell>
          <cell r="L84">
            <v>15</v>
          </cell>
          <cell r="M84">
            <v>15</v>
          </cell>
          <cell r="N84">
            <v>15</v>
          </cell>
          <cell r="O84">
            <v>15</v>
          </cell>
          <cell r="P84">
            <v>15</v>
          </cell>
          <cell r="Q84">
            <v>15</v>
          </cell>
          <cell r="R84">
            <v>15</v>
          </cell>
          <cell r="S84">
            <v>15</v>
          </cell>
          <cell r="T84">
            <v>15</v>
          </cell>
          <cell r="U84">
            <v>15</v>
          </cell>
          <cell r="V84">
            <v>15</v>
          </cell>
          <cell r="W84">
            <v>15</v>
          </cell>
          <cell r="X84">
            <v>15</v>
          </cell>
          <cell r="Y84">
            <v>15</v>
          </cell>
          <cell r="Z84">
            <v>15</v>
          </cell>
          <cell r="AA84">
            <v>15</v>
          </cell>
          <cell r="AB84">
            <v>15</v>
          </cell>
          <cell r="AH84">
            <v>375</v>
          </cell>
        </row>
        <row r="85">
          <cell r="B85">
            <v>6.03</v>
          </cell>
          <cell r="C85" t="str">
            <v>SC/ST</v>
          </cell>
          <cell r="D85">
            <v>5</v>
          </cell>
          <cell r="E85">
            <v>5</v>
          </cell>
          <cell r="F85">
            <v>5</v>
          </cell>
          <cell r="G85">
            <v>5</v>
          </cell>
          <cell r="H85">
            <v>5</v>
          </cell>
          <cell r="I85">
            <v>5</v>
          </cell>
          <cell r="J85">
            <v>5</v>
          </cell>
          <cell r="K85">
            <v>5</v>
          </cell>
          <cell r="L85">
            <v>5</v>
          </cell>
          <cell r="M85">
            <v>5</v>
          </cell>
          <cell r="N85">
            <v>5</v>
          </cell>
          <cell r="O85">
            <v>5</v>
          </cell>
          <cell r="P85">
            <v>5</v>
          </cell>
          <cell r="Q85">
            <v>5</v>
          </cell>
          <cell r="R85">
            <v>5</v>
          </cell>
          <cell r="S85">
            <v>5</v>
          </cell>
          <cell r="T85">
            <v>5</v>
          </cell>
          <cell r="U85">
            <v>5</v>
          </cell>
          <cell r="V85">
            <v>5</v>
          </cell>
          <cell r="W85">
            <v>5</v>
          </cell>
          <cell r="X85">
            <v>5</v>
          </cell>
          <cell r="Y85">
            <v>5</v>
          </cell>
          <cell r="Z85">
            <v>5</v>
          </cell>
          <cell r="AA85">
            <v>5</v>
          </cell>
          <cell r="AB85">
            <v>5</v>
          </cell>
          <cell r="AH85">
            <v>125</v>
          </cell>
        </row>
        <row r="86">
          <cell r="B86">
            <v>6.04</v>
          </cell>
          <cell r="C86" t="str">
            <v>Computer Education</v>
          </cell>
          <cell r="D86">
            <v>30</v>
          </cell>
          <cell r="E86">
            <v>30</v>
          </cell>
          <cell r="F86">
            <v>30</v>
          </cell>
          <cell r="G86">
            <v>30</v>
          </cell>
          <cell r="H86">
            <v>30</v>
          </cell>
          <cell r="I86">
            <v>30</v>
          </cell>
          <cell r="J86">
            <v>30</v>
          </cell>
          <cell r="K86">
            <v>30</v>
          </cell>
          <cell r="L86">
            <v>30</v>
          </cell>
          <cell r="M86">
            <v>30</v>
          </cell>
          <cell r="N86">
            <v>30</v>
          </cell>
          <cell r="O86">
            <v>30</v>
          </cell>
          <cell r="P86">
            <v>30</v>
          </cell>
          <cell r="Q86">
            <v>30</v>
          </cell>
          <cell r="R86">
            <v>30</v>
          </cell>
          <cell r="S86">
            <v>30</v>
          </cell>
          <cell r="T86">
            <v>30</v>
          </cell>
          <cell r="U86">
            <v>30</v>
          </cell>
          <cell r="V86">
            <v>30</v>
          </cell>
          <cell r="W86">
            <v>30</v>
          </cell>
          <cell r="X86">
            <v>30</v>
          </cell>
          <cell r="Y86">
            <v>30</v>
          </cell>
          <cell r="Z86">
            <v>30</v>
          </cell>
          <cell r="AA86">
            <v>30</v>
          </cell>
          <cell r="AB86">
            <v>30</v>
          </cell>
          <cell r="AH86">
            <v>750</v>
          </cell>
        </row>
        <row r="87">
          <cell r="B87">
            <v>6.05</v>
          </cell>
          <cell r="C87" t="str">
            <v>Others</v>
          </cell>
          <cell r="AH87">
            <v>0</v>
          </cell>
        </row>
        <row r="89">
          <cell r="C89" t="str">
            <v>SUB TOTAL of G</v>
          </cell>
          <cell r="D89">
            <v>65</v>
          </cell>
          <cell r="E89">
            <v>65</v>
          </cell>
          <cell r="F89">
            <v>65</v>
          </cell>
          <cell r="G89">
            <v>65</v>
          </cell>
          <cell r="H89">
            <v>65</v>
          </cell>
          <cell r="I89">
            <v>65</v>
          </cell>
          <cell r="J89">
            <v>65</v>
          </cell>
          <cell r="K89">
            <v>65</v>
          </cell>
          <cell r="L89">
            <v>65</v>
          </cell>
          <cell r="M89">
            <v>65</v>
          </cell>
          <cell r="N89">
            <v>65</v>
          </cell>
          <cell r="O89">
            <v>65</v>
          </cell>
          <cell r="P89">
            <v>65</v>
          </cell>
          <cell r="Q89">
            <v>65</v>
          </cell>
          <cell r="R89">
            <v>65</v>
          </cell>
          <cell r="S89">
            <v>65</v>
          </cell>
          <cell r="T89">
            <v>65</v>
          </cell>
          <cell r="U89">
            <v>65</v>
          </cell>
          <cell r="V89">
            <v>65</v>
          </cell>
          <cell r="W89">
            <v>65</v>
          </cell>
          <cell r="X89">
            <v>65</v>
          </cell>
          <cell r="Y89">
            <v>65</v>
          </cell>
          <cell r="Z89">
            <v>65</v>
          </cell>
          <cell r="AA89">
            <v>65</v>
          </cell>
          <cell r="AB89">
            <v>65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1625</v>
          </cell>
        </row>
        <row r="91">
          <cell r="A91" t="str">
            <v>H</v>
          </cell>
          <cell r="B91" t="str">
            <v>INTERVENTIONS FOR DISABLE CHILDREN</v>
          </cell>
        </row>
        <row r="93">
          <cell r="B93">
            <v>7.01</v>
          </cell>
          <cell r="C93" t="str">
            <v>Intervnetions for Disable Children</v>
          </cell>
          <cell r="D93">
            <v>46.932000000000002</v>
          </cell>
          <cell r="E93">
            <v>33.588000000000001</v>
          </cell>
          <cell r="F93">
            <v>31.332000000000001</v>
          </cell>
          <cell r="G93">
            <v>37.692</v>
          </cell>
          <cell r="H93">
            <v>34.5</v>
          </cell>
          <cell r="I93">
            <v>11.244</v>
          </cell>
          <cell r="J93">
            <v>41.148000000000003</v>
          </cell>
          <cell r="K93">
            <v>40.548000000000002</v>
          </cell>
          <cell r="L93">
            <v>57.948</v>
          </cell>
          <cell r="M93">
            <v>33.072000000000003</v>
          </cell>
          <cell r="N93">
            <v>15.624000000000001</v>
          </cell>
          <cell r="O93">
            <v>24.66</v>
          </cell>
          <cell r="P93">
            <v>26.244</v>
          </cell>
          <cell r="Q93">
            <v>8.7479999999999993</v>
          </cell>
          <cell r="R93">
            <v>42.24</v>
          </cell>
          <cell r="S93">
            <v>77.628</v>
          </cell>
          <cell r="T93">
            <v>44.628</v>
          </cell>
          <cell r="U93">
            <v>47.304000000000002</v>
          </cell>
          <cell r="V93">
            <v>47.988</v>
          </cell>
          <cell r="W93">
            <v>33.36</v>
          </cell>
          <cell r="X93">
            <v>49.932000000000002</v>
          </cell>
          <cell r="Y93">
            <v>38.052</v>
          </cell>
          <cell r="Z93">
            <v>45.216000000000001</v>
          </cell>
          <cell r="AA93">
            <v>6.8520000000000003</v>
          </cell>
          <cell r="AB93">
            <v>8.4239999999999995</v>
          </cell>
          <cell r="AC93">
            <v>26.34</v>
          </cell>
          <cell r="AD93">
            <v>6.4560000000000004</v>
          </cell>
          <cell r="AE93">
            <v>8.3520000000000003</v>
          </cell>
          <cell r="AF93">
            <v>7.7759999999999998</v>
          </cell>
          <cell r="AH93">
            <v>933.82799999999997</v>
          </cell>
        </row>
        <row r="95">
          <cell r="C95" t="str">
            <v>SUB TOTAL of H</v>
          </cell>
          <cell r="D95">
            <v>46.932000000000002</v>
          </cell>
          <cell r="E95">
            <v>33.588000000000001</v>
          </cell>
          <cell r="F95">
            <v>31.332000000000001</v>
          </cell>
          <cell r="G95">
            <v>37.692</v>
          </cell>
          <cell r="H95">
            <v>34.5</v>
          </cell>
          <cell r="I95">
            <v>11.244</v>
          </cell>
          <cell r="J95">
            <v>41.148000000000003</v>
          </cell>
          <cell r="K95">
            <v>40.548000000000002</v>
          </cell>
          <cell r="L95">
            <v>57.948</v>
          </cell>
          <cell r="M95">
            <v>33.072000000000003</v>
          </cell>
          <cell r="N95">
            <v>15.624000000000001</v>
          </cell>
          <cell r="O95">
            <v>24.66</v>
          </cell>
          <cell r="P95">
            <v>26.244</v>
          </cell>
          <cell r="Q95">
            <v>8.7479999999999993</v>
          </cell>
          <cell r="R95">
            <v>42.24</v>
          </cell>
          <cell r="S95">
            <v>77.628</v>
          </cell>
          <cell r="T95">
            <v>44.628</v>
          </cell>
          <cell r="U95">
            <v>47.304000000000002</v>
          </cell>
          <cell r="V95">
            <v>47.988</v>
          </cell>
          <cell r="W95">
            <v>33.36</v>
          </cell>
          <cell r="X95">
            <v>49.932000000000002</v>
          </cell>
          <cell r="Y95">
            <v>38.052</v>
          </cell>
          <cell r="Z95">
            <v>45.216000000000001</v>
          </cell>
          <cell r="AA95">
            <v>6.8520000000000003</v>
          </cell>
          <cell r="AB95">
            <v>8.4239999999999995</v>
          </cell>
          <cell r="AC95">
            <v>26.34</v>
          </cell>
          <cell r="AD95">
            <v>6.4560000000000004</v>
          </cell>
          <cell r="AE95">
            <v>8.3520000000000003</v>
          </cell>
          <cell r="AF95">
            <v>7.7759999999999998</v>
          </cell>
          <cell r="AG95">
            <v>0</v>
          </cell>
          <cell r="AH95">
            <v>933.82799999999997</v>
          </cell>
        </row>
        <row r="97">
          <cell r="A97" t="str">
            <v>I</v>
          </cell>
          <cell r="B97" t="str">
            <v>MAINTENANCE GRANT</v>
          </cell>
        </row>
        <row r="99">
          <cell r="B99">
            <v>8.01</v>
          </cell>
          <cell r="C99" t="str">
            <v>School Maintenance Grant Primary</v>
          </cell>
          <cell r="D99">
            <v>44.75</v>
          </cell>
          <cell r="E99">
            <v>49.4</v>
          </cell>
          <cell r="F99">
            <v>41.9</v>
          </cell>
          <cell r="G99">
            <v>66.05</v>
          </cell>
          <cell r="H99">
            <v>91.4</v>
          </cell>
          <cell r="I99">
            <v>38.35</v>
          </cell>
          <cell r="J99">
            <v>114.15</v>
          </cell>
          <cell r="K99">
            <v>53.25</v>
          </cell>
          <cell r="L99">
            <v>85.6</v>
          </cell>
          <cell r="M99">
            <v>39.6</v>
          </cell>
          <cell r="N99">
            <v>52</v>
          </cell>
          <cell r="O99">
            <v>47.65</v>
          </cell>
          <cell r="P99">
            <v>32.65</v>
          </cell>
          <cell r="Q99">
            <v>34.700000000000003</v>
          </cell>
          <cell r="R99">
            <v>57.45</v>
          </cell>
          <cell r="S99">
            <v>109.55</v>
          </cell>
          <cell r="T99">
            <v>122.05</v>
          </cell>
          <cell r="U99">
            <v>71.099999999999994</v>
          </cell>
          <cell r="V99">
            <v>64.150000000000006</v>
          </cell>
          <cell r="W99">
            <v>77.2</v>
          </cell>
          <cell r="X99">
            <v>47.65</v>
          </cell>
          <cell r="Y99">
            <v>115.05</v>
          </cell>
          <cell r="Z99">
            <v>77.349999999999994</v>
          </cell>
          <cell r="AA99">
            <v>15.2</v>
          </cell>
          <cell r="AB99">
            <v>19.95</v>
          </cell>
          <cell r="AC99">
            <v>26.95</v>
          </cell>
          <cell r="AD99">
            <v>5.2</v>
          </cell>
          <cell r="AE99">
            <v>6.15</v>
          </cell>
          <cell r="AF99">
            <v>13.75</v>
          </cell>
          <cell r="AH99">
            <v>1620.2000000000003</v>
          </cell>
        </row>
        <row r="100">
          <cell r="B100">
            <v>8.02</v>
          </cell>
          <cell r="C100" t="str">
            <v>School Maintenance Grant Upper Primary</v>
          </cell>
          <cell r="D100">
            <v>42.55</v>
          </cell>
          <cell r="E100">
            <v>41.7</v>
          </cell>
          <cell r="F100">
            <v>32.200000000000003</v>
          </cell>
          <cell r="G100">
            <v>61.85</v>
          </cell>
          <cell r="H100">
            <v>40.85</v>
          </cell>
          <cell r="I100">
            <v>25.2</v>
          </cell>
          <cell r="J100">
            <v>41.85</v>
          </cell>
          <cell r="K100">
            <v>38.799999999999997</v>
          </cell>
          <cell r="L100">
            <v>48.75</v>
          </cell>
          <cell r="M100">
            <v>36.299999999999997</v>
          </cell>
          <cell r="N100">
            <v>24.8</v>
          </cell>
          <cell r="O100">
            <v>34.549999999999997</v>
          </cell>
          <cell r="P100">
            <v>25.95</v>
          </cell>
          <cell r="Q100">
            <v>20.350000000000001</v>
          </cell>
          <cell r="R100">
            <v>54.7</v>
          </cell>
          <cell r="S100">
            <v>57.25</v>
          </cell>
          <cell r="T100">
            <v>61.8</v>
          </cell>
          <cell r="U100">
            <v>60.05</v>
          </cell>
          <cell r="V100">
            <v>54.15</v>
          </cell>
          <cell r="W100">
            <v>64.25</v>
          </cell>
          <cell r="X100">
            <v>42.6</v>
          </cell>
          <cell r="Y100">
            <v>59.05</v>
          </cell>
          <cell r="Z100">
            <v>32.549999999999997</v>
          </cell>
          <cell r="AA100">
            <v>11.3</v>
          </cell>
          <cell r="AB100">
            <v>5.65</v>
          </cell>
          <cell r="AC100">
            <v>15.8</v>
          </cell>
          <cell r="AD100">
            <v>3.85</v>
          </cell>
          <cell r="AE100">
            <v>5.95</v>
          </cell>
          <cell r="AF100">
            <v>12.9</v>
          </cell>
          <cell r="AH100">
            <v>1057.55</v>
          </cell>
        </row>
        <row r="102">
          <cell r="C102" t="str">
            <v>SUB TOTAL of I</v>
          </cell>
          <cell r="D102">
            <v>87.3</v>
          </cell>
          <cell r="E102">
            <v>91.1</v>
          </cell>
          <cell r="F102">
            <v>74.099999999999994</v>
          </cell>
          <cell r="G102">
            <v>127.9</v>
          </cell>
          <cell r="H102">
            <v>132.25</v>
          </cell>
          <cell r="I102">
            <v>63.55</v>
          </cell>
          <cell r="J102">
            <v>156</v>
          </cell>
          <cell r="K102">
            <v>92.05</v>
          </cell>
          <cell r="L102">
            <v>134.35</v>
          </cell>
          <cell r="M102">
            <v>75.900000000000006</v>
          </cell>
          <cell r="N102">
            <v>76.8</v>
          </cell>
          <cell r="O102">
            <v>82.199999999999989</v>
          </cell>
          <cell r="P102">
            <v>58.599999999999994</v>
          </cell>
          <cell r="Q102">
            <v>55.050000000000004</v>
          </cell>
          <cell r="R102">
            <v>112.15</v>
          </cell>
          <cell r="S102">
            <v>166.8</v>
          </cell>
          <cell r="T102">
            <v>183.85</v>
          </cell>
          <cell r="U102">
            <v>131.14999999999998</v>
          </cell>
          <cell r="V102">
            <v>118.30000000000001</v>
          </cell>
          <cell r="W102">
            <v>141.44999999999999</v>
          </cell>
          <cell r="X102">
            <v>90.25</v>
          </cell>
          <cell r="Y102">
            <v>174.1</v>
          </cell>
          <cell r="Z102">
            <v>109.89999999999999</v>
          </cell>
          <cell r="AA102">
            <v>26.5</v>
          </cell>
          <cell r="AB102">
            <v>25.6</v>
          </cell>
          <cell r="AC102">
            <v>42.75</v>
          </cell>
          <cell r="AD102">
            <v>9.0500000000000007</v>
          </cell>
          <cell r="AE102">
            <v>12.100000000000001</v>
          </cell>
          <cell r="AF102">
            <v>26.65</v>
          </cell>
          <cell r="AG102">
            <v>0</v>
          </cell>
          <cell r="AH102">
            <v>2677.75</v>
          </cell>
        </row>
        <row r="104">
          <cell r="A104" t="str">
            <v>J</v>
          </cell>
          <cell r="B104" t="str">
            <v>MANAGEMENT &amp; MIS</v>
          </cell>
        </row>
        <row r="105">
          <cell r="AH105">
            <v>0</v>
          </cell>
        </row>
        <row r="106">
          <cell r="C106" t="str">
            <v>MIS</v>
          </cell>
          <cell r="AH106">
            <v>0</v>
          </cell>
        </row>
        <row r="107">
          <cell r="B107">
            <v>9.01</v>
          </cell>
          <cell r="C107" t="str">
            <v>Maintenance of Equipments</v>
          </cell>
          <cell r="D107">
            <v>0.2</v>
          </cell>
          <cell r="E107">
            <v>0.2</v>
          </cell>
          <cell r="F107">
            <v>0.2</v>
          </cell>
          <cell r="G107">
            <v>0.2</v>
          </cell>
          <cell r="H107">
            <v>0.2</v>
          </cell>
          <cell r="I107">
            <v>0.2</v>
          </cell>
          <cell r="J107">
            <v>0.2</v>
          </cell>
          <cell r="K107">
            <v>0.2</v>
          </cell>
          <cell r="L107">
            <v>0.2</v>
          </cell>
          <cell r="M107">
            <v>0.2</v>
          </cell>
          <cell r="N107">
            <v>0.2</v>
          </cell>
          <cell r="O107">
            <v>0.2</v>
          </cell>
          <cell r="P107">
            <v>0.2</v>
          </cell>
          <cell r="Q107">
            <v>0.2</v>
          </cell>
          <cell r="R107">
            <v>0.2</v>
          </cell>
          <cell r="S107">
            <v>0.2</v>
          </cell>
          <cell r="T107">
            <v>0.2</v>
          </cell>
          <cell r="U107">
            <v>0.2</v>
          </cell>
          <cell r="V107">
            <v>0.2</v>
          </cell>
          <cell r="W107">
            <v>0.2</v>
          </cell>
          <cell r="X107">
            <v>0.2</v>
          </cell>
          <cell r="Y107">
            <v>0.2</v>
          </cell>
          <cell r="Z107">
            <v>0.2</v>
          </cell>
          <cell r="AA107">
            <v>0.2</v>
          </cell>
          <cell r="AB107">
            <v>0.2</v>
          </cell>
          <cell r="AH107">
            <v>5.0000000000000018</v>
          </cell>
        </row>
        <row r="108">
          <cell r="B108">
            <v>9.02</v>
          </cell>
          <cell r="C108" t="str">
            <v>Consumables</v>
          </cell>
          <cell r="D108">
            <v>0.3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Q108">
            <v>0.3</v>
          </cell>
          <cell r="R108">
            <v>0.3</v>
          </cell>
          <cell r="S108">
            <v>0.3</v>
          </cell>
          <cell r="T108">
            <v>0.3</v>
          </cell>
          <cell r="U108">
            <v>0.3</v>
          </cell>
          <cell r="V108">
            <v>0.3</v>
          </cell>
          <cell r="W108">
            <v>0.3</v>
          </cell>
          <cell r="X108">
            <v>0.3</v>
          </cell>
          <cell r="Y108">
            <v>0.3</v>
          </cell>
          <cell r="Z108">
            <v>0.3</v>
          </cell>
          <cell r="AA108">
            <v>0.3</v>
          </cell>
          <cell r="AB108">
            <v>0.3</v>
          </cell>
          <cell r="AH108">
            <v>7.4999999999999973</v>
          </cell>
        </row>
        <row r="109">
          <cell r="B109">
            <v>9.0299999999999994</v>
          </cell>
          <cell r="C109" t="str">
            <v>EMIS Training</v>
          </cell>
          <cell r="D109">
            <v>0.22</v>
          </cell>
          <cell r="E109">
            <v>0.18</v>
          </cell>
          <cell r="F109">
            <v>0.14000000000000001</v>
          </cell>
          <cell r="G109">
            <v>0.28000000000000003</v>
          </cell>
          <cell r="H109">
            <v>0.28000000000000003</v>
          </cell>
          <cell r="I109">
            <v>0.1</v>
          </cell>
          <cell r="J109">
            <v>0.24</v>
          </cell>
          <cell r="K109">
            <v>0.16</v>
          </cell>
          <cell r="L109">
            <v>0.2</v>
          </cell>
          <cell r="M109">
            <v>0.22</v>
          </cell>
          <cell r="N109">
            <v>0.1</v>
          </cell>
          <cell r="O109">
            <v>0.16</v>
          </cell>
          <cell r="P109">
            <v>0.08</v>
          </cell>
          <cell r="Q109">
            <v>0.08</v>
          </cell>
          <cell r="R109">
            <v>0.22</v>
          </cell>
          <cell r="S109">
            <v>0.24</v>
          </cell>
          <cell r="T109">
            <v>0.26</v>
          </cell>
          <cell r="U109">
            <v>0.2</v>
          </cell>
          <cell r="V109">
            <v>0.28000000000000003</v>
          </cell>
          <cell r="W109">
            <v>0.2</v>
          </cell>
          <cell r="X109">
            <v>0.2</v>
          </cell>
          <cell r="Y109">
            <v>0.22</v>
          </cell>
          <cell r="Z109">
            <v>0.14000000000000001</v>
          </cell>
          <cell r="AA109">
            <v>0.06</v>
          </cell>
          <cell r="AB109">
            <v>0.02</v>
          </cell>
          <cell r="AH109">
            <v>4.4799999999999995</v>
          </cell>
        </row>
        <row r="110">
          <cell r="C110" t="str">
            <v>Management -  DPO</v>
          </cell>
          <cell r="AH110">
            <v>0</v>
          </cell>
        </row>
        <row r="111">
          <cell r="B111">
            <v>9.0399999999999991</v>
          </cell>
          <cell r="C111" t="str">
            <v>Block Accountant</v>
          </cell>
          <cell r="D111">
            <v>7.92</v>
          </cell>
          <cell r="E111">
            <v>6.48</v>
          </cell>
          <cell r="F111">
            <v>5.04</v>
          </cell>
          <cell r="G111">
            <v>10.08</v>
          </cell>
          <cell r="H111">
            <v>10.08</v>
          </cell>
          <cell r="I111">
            <v>3.6</v>
          </cell>
          <cell r="J111">
            <v>8.64</v>
          </cell>
          <cell r="K111">
            <v>5.76</v>
          </cell>
          <cell r="L111">
            <v>7.2</v>
          </cell>
          <cell r="M111">
            <v>7.92</v>
          </cell>
          <cell r="N111">
            <v>3.6</v>
          </cell>
          <cell r="O111">
            <v>5.76</v>
          </cell>
          <cell r="P111">
            <v>2.88</v>
          </cell>
          <cell r="Q111">
            <v>2.88</v>
          </cell>
          <cell r="R111">
            <v>7.92</v>
          </cell>
          <cell r="S111">
            <v>8.64</v>
          </cell>
          <cell r="T111">
            <v>9.36</v>
          </cell>
          <cell r="U111">
            <v>7.2</v>
          </cell>
          <cell r="V111">
            <v>10.08</v>
          </cell>
          <cell r="W111">
            <v>7.2</v>
          </cell>
          <cell r="X111">
            <v>7.2</v>
          </cell>
          <cell r="Y111">
            <v>7.92</v>
          </cell>
          <cell r="Z111">
            <v>5.04</v>
          </cell>
          <cell r="AA111">
            <v>2.16</v>
          </cell>
          <cell r="AB111">
            <v>0.72</v>
          </cell>
          <cell r="AH111">
            <v>161.27999999999994</v>
          </cell>
        </row>
        <row r="112">
          <cell r="B112">
            <v>9.0500000000000007</v>
          </cell>
          <cell r="C112" t="str">
            <v>Salary of Peon – Sweeper - BRC</v>
          </cell>
          <cell r="D112">
            <v>3.3</v>
          </cell>
          <cell r="E112">
            <v>2.7</v>
          </cell>
          <cell r="F112">
            <v>2.1</v>
          </cell>
          <cell r="G112">
            <v>4.2</v>
          </cell>
          <cell r="H112">
            <v>4.2</v>
          </cell>
          <cell r="I112">
            <v>1.5</v>
          </cell>
          <cell r="J112">
            <v>3.6</v>
          </cell>
          <cell r="K112">
            <v>2.4</v>
          </cell>
          <cell r="L112">
            <v>3</v>
          </cell>
          <cell r="M112">
            <v>3.3</v>
          </cell>
          <cell r="N112">
            <v>1.5</v>
          </cell>
          <cell r="O112">
            <v>2.4</v>
          </cell>
          <cell r="P112">
            <v>1.2</v>
          </cell>
          <cell r="Q112">
            <v>1.2</v>
          </cell>
          <cell r="R112">
            <v>3.3</v>
          </cell>
          <cell r="S112">
            <v>3.6</v>
          </cell>
          <cell r="T112">
            <v>3.9</v>
          </cell>
          <cell r="U112">
            <v>3</v>
          </cell>
          <cell r="V112">
            <v>4.2</v>
          </cell>
          <cell r="W112">
            <v>3</v>
          </cell>
          <cell r="X112">
            <v>3</v>
          </cell>
          <cell r="Y112">
            <v>3.3</v>
          </cell>
          <cell r="Z112">
            <v>2.1</v>
          </cell>
          <cell r="AA112">
            <v>0.9</v>
          </cell>
          <cell r="AB112">
            <v>0.3</v>
          </cell>
          <cell r="AH112">
            <v>67.2</v>
          </cell>
        </row>
        <row r="113">
          <cell r="B113">
            <v>9.06</v>
          </cell>
          <cell r="C113" t="str">
            <v>Maintenance of Equipments</v>
          </cell>
          <cell r="D113">
            <v>1.1000000000000001</v>
          </cell>
          <cell r="E113">
            <v>0.9</v>
          </cell>
          <cell r="F113">
            <v>0.7</v>
          </cell>
          <cell r="G113">
            <v>1.4</v>
          </cell>
          <cell r="H113">
            <v>1.4</v>
          </cell>
          <cell r="I113">
            <v>0.5</v>
          </cell>
          <cell r="J113">
            <v>1.2</v>
          </cell>
          <cell r="K113">
            <v>0.8</v>
          </cell>
          <cell r="L113">
            <v>1</v>
          </cell>
          <cell r="M113">
            <v>1.1000000000000001</v>
          </cell>
          <cell r="N113">
            <v>0.5</v>
          </cell>
          <cell r="O113">
            <v>0.8</v>
          </cell>
          <cell r="P113">
            <v>0.4</v>
          </cell>
          <cell r="Q113">
            <v>0.4</v>
          </cell>
          <cell r="R113">
            <v>1.1000000000000001</v>
          </cell>
          <cell r="S113">
            <v>1.2</v>
          </cell>
          <cell r="T113">
            <v>1.3</v>
          </cell>
          <cell r="U113">
            <v>1</v>
          </cell>
          <cell r="V113">
            <v>1.4</v>
          </cell>
          <cell r="W113">
            <v>1</v>
          </cell>
          <cell r="X113">
            <v>1</v>
          </cell>
          <cell r="Y113">
            <v>1.1000000000000001</v>
          </cell>
          <cell r="Z113">
            <v>0.7</v>
          </cell>
          <cell r="AA113">
            <v>0.3</v>
          </cell>
          <cell r="AB113">
            <v>0.1</v>
          </cell>
          <cell r="AH113">
            <v>22.400000000000002</v>
          </cell>
        </row>
        <row r="114">
          <cell r="B114">
            <v>9.07</v>
          </cell>
          <cell r="C114" t="str">
            <v>Salary of Officers</v>
          </cell>
          <cell r="D114">
            <v>5.04</v>
          </cell>
          <cell r="E114">
            <v>5.04</v>
          </cell>
          <cell r="F114">
            <v>5.04</v>
          </cell>
          <cell r="G114">
            <v>5.04</v>
          </cell>
          <cell r="H114">
            <v>5.04</v>
          </cell>
          <cell r="I114">
            <v>5.04</v>
          </cell>
          <cell r="J114">
            <v>5.04</v>
          </cell>
          <cell r="K114">
            <v>5.04</v>
          </cell>
          <cell r="L114">
            <v>5.04</v>
          </cell>
          <cell r="M114">
            <v>5.04</v>
          </cell>
          <cell r="N114">
            <v>5.04</v>
          </cell>
          <cell r="O114">
            <v>5.04</v>
          </cell>
          <cell r="P114">
            <v>5.04</v>
          </cell>
          <cell r="Q114">
            <v>5.04</v>
          </cell>
          <cell r="R114">
            <v>5.04</v>
          </cell>
          <cell r="S114">
            <v>5.04</v>
          </cell>
          <cell r="T114">
            <v>5.04</v>
          </cell>
          <cell r="U114">
            <v>5.04</v>
          </cell>
          <cell r="V114">
            <v>5.04</v>
          </cell>
          <cell r="W114">
            <v>5.04</v>
          </cell>
          <cell r="X114">
            <v>5.04</v>
          </cell>
          <cell r="Y114">
            <v>5.04</v>
          </cell>
          <cell r="Z114">
            <v>5.04</v>
          </cell>
          <cell r="AA114">
            <v>5.04</v>
          </cell>
          <cell r="AB114">
            <v>5.04</v>
          </cell>
          <cell r="AH114">
            <v>126.00000000000007</v>
          </cell>
        </row>
        <row r="115">
          <cell r="B115">
            <v>9.0800000000000054</v>
          </cell>
          <cell r="C115" t="str">
            <v>Salary of TRP</v>
          </cell>
          <cell r="D115">
            <v>15.12</v>
          </cell>
          <cell r="E115">
            <v>6.48</v>
          </cell>
          <cell r="F115">
            <v>5.04</v>
          </cell>
          <cell r="G115">
            <v>12.24</v>
          </cell>
          <cell r="H115">
            <v>10.08</v>
          </cell>
          <cell r="I115">
            <v>4.32</v>
          </cell>
          <cell r="J115">
            <v>15.84</v>
          </cell>
          <cell r="K115">
            <v>7.2</v>
          </cell>
          <cell r="L115">
            <v>9.36</v>
          </cell>
          <cell r="M115">
            <v>7.92</v>
          </cell>
          <cell r="N115">
            <v>5.76</v>
          </cell>
          <cell r="O115">
            <v>7.2</v>
          </cell>
          <cell r="P115">
            <v>3.6</v>
          </cell>
          <cell r="Q115">
            <v>2.88</v>
          </cell>
          <cell r="R115">
            <v>10.8</v>
          </cell>
          <cell r="S115">
            <v>15.84</v>
          </cell>
          <cell r="T115">
            <v>10.08</v>
          </cell>
          <cell r="U115">
            <v>15.12</v>
          </cell>
          <cell r="V115">
            <v>15.84</v>
          </cell>
          <cell r="W115">
            <v>7.2</v>
          </cell>
          <cell r="X115">
            <v>15.84</v>
          </cell>
          <cell r="Y115">
            <v>10.8</v>
          </cell>
          <cell r="Z115">
            <v>10.8</v>
          </cell>
          <cell r="AA115">
            <v>2.88</v>
          </cell>
          <cell r="AB115">
            <v>2.16</v>
          </cell>
          <cell r="AH115">
            <v>230.40000000000003</v>
          </cell>
        </row>
        <row r="116">
          <cell r="B116">
            <v>9.090000000000007</v>
          </cell>
          <cell r="C116" t="str">
            <v>Salary of Staff</v>
          </cell>
          <cell r="D116">
            <v>2</v>
          </cell>
          <cell r="E116">
            <v>2</v>
          </cell>
          <cell r="F116">
            <v>2</v>
          </cell>
          <cell r="G116">
            <v>2</v>
          </cell>
          <cell r="H116">
            <v>2</v>
          </cell>
          <cell r="I116">
            <v>2</v>
          </cell>
          <cell r="J116">
            <v>2</v>
          </cell>
          <cell r="K116">
            <v>2</v>
          </cell>
          <cell r="L116">
            <v>2</v>
          </cell>
          <cell r="M116">
            <v>2</v>
          </cell>
          <cell r="N116">
            <v>2</v>
          </cell>
          <cell r="O116">
            <v>2</v>
          </cell>
          <cell r="P116">
            <v>2</v>
          </cell>
          <cell r="Q116">
            <v>2</v>
          </cell>
          <cell r="R116">
            <v>2</v>
          </cell>
          <cell r="S116">
            <v>2</v>
          </cell>
          <cell r="T116">
            <v>2</v>
          </cell>
          <cell r="U116">
            <v>2</v>
          </cell>
          <cell r="V116">
            <v>2</v>
          </cell>
          <cell r="W116">
            <v>2</v>
          </cell>
          <cell r="X116">
            <v>2</v>
          </cell>
          <cell r="Y116">
            <v>2</v>
          </cell>
          <cell r="Z116">
            <v>2</v>
          </cell>
          <cell r="AA116">
            <v>2</v>
          </cell>
          <cell r="AB116">
            <v>2</v>
          </cell>
          <cell r="AH116">
            <v>50</v>
          </cell>
        </row>
        <row r="117">
          <cell r="B117">
            <v>9.1000000000000085</v>
          </cell>
          <cell r="C117" t="str">
            <v>Salary of Peon – Sweeper</v>
          </cell>
          <cell r="D117">
            <v>0.6</v>
          </cell>
          <cell r="E117">
            <v>0.6</v>
          </cell>
          <cell r="F117">
            <v>0.6</v>
          </cell>
          <cell r="G117">
            <v>0.6</v>
          </cell>
          <cell r="H117">
            <v>0.6</v>
          </cell>
          <cell r="I117">
            <v>0.6</v>
          </cell>
          <cell r="J117">
            <v>0.6</v>
          </cell>
          <cell r="K117">
            <v>0.6</v>
          </cell>
          <cell r="L117">
            <v>0.6</v>
          </cell>
          <cell r="M117">
            <v>0.6</v>
          </cell>
          <cell r="N117">
            <v>0.6</v>
          </cell>
          <cell r="O117">
            <v>0.6</v>
          </cell>
          <cell r="P117">
            <v>0.6</v>
          </cell>
          <cell r="Q117">
            <v>0.6</v>
          </cell>
          <cell r="R117">
            <v>0.6</v>
          </cell>
          <cell r="S117">
            <v>0.6</v>
          </cell>
          <cell r="T117">
            <v>0.6</v>
          </cell>
          <cell r="U117">
            <v>0.6</v>
          </cell>
          <cell r="V117">
            <v>0.6</v>
          </cell>
          <cell r="W117">
            <v>0.6</v>
          </cell>
          <cell r="X117">
            <v>0.6</v>
          </cell>
          <cell r="Y117">
            <v>0.6</v>
          </cell>
          <cell r="Z117">
            <v>0.6</v>
          </cell>
          <cell r="AA117">
            <v>0.6</v>
          </cell>
          <cell r="AB117">
            <v>0.6</v>
          </cell>
          <cell r="AH117">
            <v>14.999999999999995</v>
          </cell>
        </row>
        <row r="118">
          <cell r="B118">
            <v>9.1100000000000101</v>
          </cell>
          <cell r="C118" t="str">
            <v>Rent of DPO</v>
          </cell>
          <cell r="D118">
            <v>0.6</v>
          </cell>
          <cell r="E118">
            <v>0.6</v>
          </cell>
          <cell r="F118">
            <v>0.6</v>
          </cell>
          <cell r="G118">
            <v>0.6</v>
          </cell>
          <cell r="H118">
            <v>0.6</v>
          </cell>
          <cell r="I118">
            <v>0.6</v>
          </cell>
          <cell r="J118">
            <v>0.6</v>
          </cell>
          <cell r="K118">
            <v>0.6</v>
          </cell>
          <cell r="L118">
            <v>0.6</v>
          </cell>
          <cell r="M118">
            <v>0.6</v>
          </cell>
          <cell r="N118">
            <v>0.6</v>
          </cell>
          <cell r="O118">
            <v>0.6</v>
          </cell>
          <cell r="P118">
            <v>0.6</v>
          </cell>
          <cell r="Q118">
            <v>0.6</v>
          </cell>
          <cell r="R118">
            <v>0.6</v>
          </cell>
          <cell r="S118">
            <v>0.6</v>
          </cell>
          <cell r="T118">
            <v>0.6</v>
          </cell>
          <cell r="U118">
            <v>0.6</v>
          </cell>
          <cell r="V118">
            <v>0.6</v>
          </cell>
          <cell r="W118">
            <v>0.6</v>
          </cell>
          <cell r="X118">
            <v>0.6</v>
          </cell>
          <cell r="Y118">
            <v>0.6</v>
          </cell>
          <cell r="Z118">
            <v>0.6</v>
          </cell>
          <cell r="AB118">
            <v>0.6</v>
          </cell>
          <cell r="AH118">
            <v>14.399999999999995</v>
          </cell>
        </row>
        <row r="119">
          <cell r="B119">
            <v>9.1200000000000117</v>
          </cell>
          <cell r="C119" t="str">
            <v>Consumable</v>
          </cell>
          <cell r="D119">
            <v>0.5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0.5</v>
          </cell>
          <cell r="K119">
            <v>0.5</v>
          </cell>
          <cell r="L119">
            <v>0.5</v>
          </cell>
          <cell r="M119">
            <v>0.5</v>
          </cell>
          <cell r="N119">
            <v>0.5</v>
          </cell>
          <cell r="O119">
            <v>0.5</v>
          </cell>
          <cell r="P119">
            <v>0.5</v>
          </cell>
          <cell r="Q119">
            <v>0.5</v>
          </cell>
          <cell r="R119">
            <v>0.5</v>
          </cell>
          <cell r="S119">
            <v>0.5</v>
          </cell>
          <cell r="T119">
            <v>0.25</v>
          </cell>
          <cell r="U119">
            <v>0.5</v>
          </cell>
          <cell r="V119">
            <v>0.5</v>
          </cell>
          <cell r="W119">
            <v>0.25</v>
          </cell>
          <cell r="X119">
            <v>0.25</v>
          </cell>
          <cell r="Y119">
            <v>0.5</v>
          </cell>
          <cell r="Z119">
            <v>0.5</v>
          </cell>
          <cell r="AA119">
            <v>0.25</v>
          </cell>
          <cell r="AB119">
            <v>0.35</v>
          </cell>
          <cell r="AH119">
            <v>11.35</v>
          </cell>
        </row>
        <row r="120">
          <cell r="B120">
            <v>9.1300000000000132</v>
          </cell>
          <cell r="C120" t="str">
            <v>Stationary</v>
          </cell>
          <cell r="D120">
            <v>0.5</v>
          </cell>
          <cell r="E120">
            <v>0.5</v>
          </cell>
          <cell r="F120">
            <v>0.5</v>
          </cell>
          <cell r="G120">
            <v>0.5</v>
          </cell>
          <cell r="H120">
            <v>0.5</v>
          </cell>
          <cell r="I120">
            <v>0.5</v>
          </cell>
          <cell r="J120">
            <v>0.5</v>
          </cell>
          <cell r="K120">
            <v>0.5</v>
          </cell>
          <cell r="L120">
            <v>0.5</v>
          </cell>
          <cell r="M120">
            <v>0.5</v>
          </cell>
          <cell r="N120">
            <v>0.5</v>
          </cell>
          <cell r="O120">
            <v>0.5</v>
          </cell>
          <cell r="P120">
            <v>0.5</v>
          </cell>
          <cell r="Q120">
            <v>0.5</v>
          </cell>
          <cell r="R120">
            <v>0.5</v>
          </cell>
          <cell r="S120">
            <v>0.5</v>
          </cell>
          <cell r="T120">
            <v>0.25</v>
          </cell>
          <cell r="U120">
            <v>0.5</v>
          </cell>
          <cell r="V120">
            <v>0.5</v>
          </cell>
          <cell r="W120">
            <v>0.25</v>
          </cell>
          <cell r="X120">
            <v>0.25</v>
          </cell>
          <cell r="Y120">
            <v>0.5</v>
          </cell>
          <cell r="Z120">
            <v>0.5</v>
          </cell>
          <cell r="AA120">
            <v>0.3</v>
          </cell>
          <cell r="AB120">
            <v>0.35</v>
          </cell>
          <cell r="AH120">
            <v>11.4</v>
          </cell>
        </row>
        <row r="121">
          <cell r="B121">
            <v>9.1400000000000148</v>
          </cell>
          <cell r="C121" t="str">
            <v>Water / Electricity / Telephone</v>
          </cell>
          <cell r="D121">
            <v>0.6</v>
          </cell>
          <cell r="E121">
            <v>0.6</v>
          </cell>
          <cell r="F121">
            <v>0.6</v>
          </cell>
          <cell r="G121">
            <v>0.6</v>
          </cell>
          <cell r="H121">
            <v>0.6</v>
          </cell>
          <cell r="I121">
            <v>0.6</v>
          </cell>
          <cell r="J121">
            <v>0.6</v>
          </cell>
          <cell r="K121">
            <v>0.6</v>
          </cell>
          <cell r="L121">
            <v>0.6</v>
          </cell>
          <cell r="M121">
            <v>0.6</v>
          </cell>
          <cell r="N121">
            <v>0.6</v>
          </cell>
          <cell r="O121">
            <v>0.6</v>
          </cell>
          <cell r="P121">
            <v>0.6</v>
          </cell>
          <cell r="Q121">
            <v>0.6</v>
          </cell>
          <cell r="R121">
            <v>0.6</v>
          </cell>
          <cell r="S121">
            <v>0.6</v>
          </cell>
          <cell r="T121">
            <v>0.3</v>
          </cell>
          <cell r="U121">
            <v>0.6</v>
          </cell>
          <cell r="V121">
            <v>0.6</v>
          </cell>
          <cell r="W121">
            <v>0.3</v>
          </cell>
          <cell r="X121">
            <v>0.3</v>
          </cell>
          <cell r="Y121">
            <v>0.6</v>
          </cell>
          <cell r="Z121">
            <v>0.6</v>
          </cell>
          <cell r="AA121">
            <v>0.3</v>
          </cell>
          <cell r="AB121">
            <v>0.6</v>
          </cell>
          <cell r="AH121">
            <v>13.799999999999999</v>
          </cell>
        </row>
        <row r="122">
          <cell r="B122">
            <v>9.1500000000000163</v>
          </cell>
          <cell r="C122" t="str">
            <v>Electricity / Telephone of BRC</v>
          </cell>
          <cell r="D122">
            <v>0.18</v>
          </cell>
          <cell r="E122">
            <v>0.18</v>
          </cell>
          <cell r="F122">
            <v>0.18</v>
          </cell>
          <cell r="G122">
            <v>0.18</v>
          </cell>
          <cell r="H122">
            <v>0.18</v>
          </cell>
          <cell r="I122">
            <v>0.18</v>
          </cell>
          <cell r="J122">
            <v>0.18</v>
          </cell>
          <cell r="K122">
            <v>0.18</v>
          </cell>
          <cell r="L122">
            <v>0.18</v>
          </cell>
          <cell r="M122">
            <v>0.18</v>
          </cell>
          <cell r="N122">
            <v>0.18</v>
          </cell>
          <cell r="O122">
            <v>0.18</v>
          </cell>
          <cell r="P122">
            <v>0.18</v>
          </cell>
          <cell r="Q122">
            <v>0.18</v>
          </cell>
          <cell r="R122">
            <v>0.18</v>
          </cell>
          <cell r="S122">
            <v>0.18</v>
          </cell>
          <cell r="T122">
            <v>0.1</v>
          </cell>
          <cell r="U122">
            <v>0.18</v>
          </cell>
          <cell r="V122">
            <v>0.18</v>
          </cell>
          <cell r="W122">
            <v>0.1</v>
          </cell>
          <cell r="X122">
            <v>0.1</v>
          </cell>
          <cell r="Y122">
            <v>0.18</v>
          </cell>
          <cell r="Z122">
            <v>0.18</v>
          </cell>
          <cell r="AA122">
            <v>0.18</v>
          </cell>
          <cell r="AB122">
            <v>0.18</v>
          </cell>
          <cell r="AH122">
            <v>4.2600000000000007</v>
          </cell>
        </row>
        <row r="123">
          <cell r="B123">
            <v>9.1600000000000179</v>
          </cell>
          <cell r="C123" t="str">
            <v>TA – DA other than Workshop</v>
          </cell>
          <cell r="D123">
            <v>0.25</v>
          </cell>
          <cell r="E123">
            <v>0.25</v>
          </cell>
          <cell r="F123">
            <v>0.25</v>
          </cell>
          <cell r="G123">
            <v>0.25</v>
          </cell>
          <cell r="H123">
            <v>0.25</v>
          </cell>
          <cell r="I123">
            <v>0.25</v>
          </cell>
          <cell r="J123">
            <v>0.25</v>
          </cell>
          <cell r="K123">
            <v>0.25</v>
          </cell>
          <cell r="L123">
            <v>0.25</v>
          </cell>
          <cell r="M123">
            <v>0.25</v>
          </cell>
          <cell r="N123">
            <v>0.25</v>
          </cell>
          <cell r="O123">
            <v>0.25</v>
          </cell>
          <cell r="P123">
            <v>0.25</v>
          </cell>
          <cell r="Q123">
            <v>0.25</v>
          </cell>
          <cell r="R123">
            <v>0.25</v>
          </cell>
          <cell r="S123">
            <v>0.25</v>
          </cell>
          <cell r="T123">
            <v>0.25</v>
          </cell>
          <cell r="U123">
            <v>0.25</v>
          </cell>
          <cell r="V123">
            <v>0.25</v>
          </cell>
          <cell r="W123">
            <v>0.25</v>
          </cell>
          <cell r="X123">
            <v>0.25</v>
          </cell>
          <cell r="Y123">
            <v>0.25</v>
          </cell>
          <cell r="Z123">
            <v>0.25</v>
          </cell>
          <cell r="AA123">
            <v>0.2</v>
          </cell>
          <cell r="AB123">
            <v>0.25</v>
          </cell>
          <cell r="AH123">
            <v>6.2</v>
          </cell>
        </row>
        <row r="124">
          <cell r="B124">
            <v>9.1700000000000195</v>
          </cell>
          <cell r="C124" t="str">
            <v>Hiring of Vehicle</v>
          </cell>
          <cell r="D124">
            <v>2.4</v>
          </cell>
          <cell r="E124">
            <v>2.4</v>
          </cell>
          <cell r="F124">
            <v>2.4</v>
          </cell>
          <cell r="G124">
            <v>2.4</v>
          </cell>
          <cell r="H124">
            <v>2.4</v>
          </cell>
          <cell r="I124">
            <v>2.4</v>
          </cell>
          <cell r="J124">
            <v>2.4</v>
          </cell>
          <cell r="K124">
            <v>2.4</v>
          </cell>
          <cell r="L124">
            <v>2.4</v>
          </cell>
          <cell r="M124">
            <v>2.4</v>
          </cell>
          <cell r="N124">
            <v>2.4</v>
          </cell>
          <cell r="O124">
            <v>2.4</v>
          </cell>
          <cell r="P124">
            <v>2.4</v>
          </cell>
          <cell r="Q124">
            <v>2.4</v>
          </cell>
          <cell r="R124">
            <v>2.4</v>
          </cell>
          <cell r="S124">
            <v>2.4</v>
          </cell>
          <cell r="T124">
            <v>2</v>
          </cell>
          <cell r="U124">
            <v>2.4</v>
          </cell>
          <cell r="V124">
            <v>2.4</v>
          </cell>
          <cell r="W124">
            <v>2</v>
          </cell>
          <cell r="X124">
            <v>2</v>
          </cell>
          <cell r="Y124">
            <v>2.4</v>
          </cell>
          <cell r="Z124">
            <v>2.4</v>
          </cell>
          <cell r="AA124">
            <v>0.7</v>
          </cell>
          <cell r="AB124">
            <v>2.4</v>
          </cell>
          <cell r="AH124">
            <v>57.099999999999987</v>
          </cell>
        </row>
        <row r="125">
          <cell r="B125">
            <v>9.180000000000021</v>
          </cell>
          <cell r="C125" t="str">
            <v>Salary of Expert</v>
          </cell>
          <cell r="D125">
            <v>3.6</v>
          </cell>
          <cell r="E125">
            <v>3.6</v>
          </cell>
          <cell r="F125">
            <v>3.6</v>
          </cell>
          <cell r="G125">
            <v>3.6</v>
          </cell>
          <cell r="H125">
            <v>3.6</v>
          </cell>
          <cell r="I125">
            <v>2.4</v>
          </cell>
          <cell r="J125">
            <v>3.6</v>
          </cell>
          <cell r="K125">
            <v>3.6</v>
          </cell>
          <cell r="L125">
            <v>3.6</v>
          </cell>
          <cell r="M125">
            <v>3.6</v>
          </cell>
          <cell r="N125">
            <v>3.6</v>
          </cell>
          <cell r="O125">
            <v>3.6</v>
          </cell>
          <cell r="P125">
            <v>3.6</v>
          </cell>
          <cell r="Q125">
            <v>2.4</v>
          </cell>
          <cell r="R125">
            <v>3.6</v>
          </cell>
          <cell r="S125">
            <v>3.6</v>
          </cell>
          <cell r="T125">
            <v>3.6</v>
          </cell>
          <cell r="U125">
            <v>3.6</v>
          </cell>
          <cell r="V125">
            <v>6</v>
          </cell>
          <cell r="W125">
            <v>3.6</v>
          </cell>
          <cell r="X125">
            <v>3.6</v>
          </cell>
          <cell r="Y125">
            <v>3.6</v>
          </cell>
          <cell r="Z125">
            <v>3.6</v>
          </cell>
          <cell r="AB125">
            <v>2.4</v>
          </cell>
          <cell r="AH125">
            <v>85.199999999999989</v>
          </cell>
        </row>
        <row r="127">
          <cell r="C127" t="str">
            <v>SUB TOTAL of J</v>
          </cell>
          <cell r="D127">
            <v>44.430000000000007</v>
          </cell>
          <cell r="E127">
            <v>33.510000000000005</v>
          </cell>
          <cell r="F127">
            <v>29.790000000000003</v>
          </cell>
          <cell r="G127">
            <v>44.97</v>
          </cell>
          <cell r="H127">
            <v>42.81</v>
          </cell>
          <cell r="I127">
            <v>25.590000000000003</v>
          </cell>
          <cell r="J127">
            <v>46.290000000000006</v>
          </cell>
          <cell r="K127">
            <v>33.090000000000003</v>
          </cell>
          <cell r="L127">
            <v>37.530000000000008</v>
          </cell>
          <cell r="M127">
            <v>37.230000000000004</v>
          </cell>
          <cell r="N127">
            <v>28.230000000000004</v>
          </cell>
          <cell r="O127">
            <v>33.090000000000003</v>
          </cell>
          <cell r="P127">
            <v>24.930000000000003</v>
          </cell>
          <cell r="Q127">
            <v>23.009999999999998</v>
          </cell>
          <cell r="R127">
            <v>40.110000000000007</v>
          </cell>
          <cell r="S127">
            <v>46.290000000000006</v>
          </cell>
          <cell r="T127">
            <v>40.39</v>
          </cell>
          <cell r="U127">
            <v>43.290000000000006</v>
          </cell>
          <cell r="V127">
            <v>50.97</v>
          </cell>
          <cell r="W127">
            <v>34.090000000000003</v>
          </cell>
          <cell r="X127">
            <v>42.730000000000004</v>
          </cell>
          <cell r="Y127">
            <v>40.110000000000007</v>
          </cell>
          <cell r="Z127">
            <v>35.550000000000004</v>
          </cell>
          <cell r="AA127">
            <v>16.37</v>
          </cell>
          <cell r="AB127">
            <v>18.569999999999997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892.97</v>
          </cell>
        </row>
        <row r="129">
          <cell r="A129" t="str">
            <v>K</v>
          </cell>
          <cell r="B129" t="str">
            <v>RESEARCH AND EVALUATION</v>
          </cell>
        </row>
        <row r="130">
          <cell r="AH130">
            <v>0</v>
          </cell>
        </row>
        <row r="131">
          <cell r="B131">
            <v>10.01</v>
          </cell>
          <cell r="C131" t="str">
            <v>Action Monitoring</v>
          </cell>
          <cell r="D131">
            <v>3.133</v>
          </cell>
          <cell r="E131">
            <v>3.4580000000000002</v>
          </cell>
          <cell r="F131">
            <v>2.9329999999999998</v>
          </cell>
          <cell r="G131">
            <v>4.6239999999999997</v>
          </cell>
          <cell r="H131">
            <v>6.3979999999999997</v>
          </cell>
          <cell r="I131">
            <v>2.6850000000000001</v>
          </cell>
          <cell r="J131">
            <v>7.9909999999999997</v>
          </cell>
          <cell r="K131">
            <v>3.7279999999999998</v>
          </cell>
          <cell r="L131">
            <v>5.992</v>
          </cell>
          <cell r="M131">
            <v>2.7720000000000002</v>
          </cell>
          <cell r="N131">
            <v>3.64</v>
          </cell>
          <cell r="O131">
            <v>3.3359999999999999</v>
          </cell>
          <cell r="P131">
            <v>2.286</v>
          </cell>
          <cell r="Q131">
            <v>2.4289999999999998</v>
          </cell>
          <cell r="R131">
            <v>4.0220000000000002</v>
          </cell>
          <cell r="S131">
            <v>7.6690000000000005</v>
          </cell>
          <cell r="T131">
            <v>8.5440000000000005</v>
          </cell>
          <cell r="U131">
            <v>4.9770000000000003</v>
          </cell>
          <cell r="V131">
            <v>4.4909999999999997</v>
          </cell>
          <cell r="W131">
            <v>5.4039999999999999</v>
          </cell>
          <cell r="X131">
            <v>3.3359999999999999</v>
          </cell>
          <cell r="Y131">
            <v>8.0540000000000003</v>
          </cell>
          <cell r="Z131">
            <v>5.415</v>
          </cell>
          <cell r="AA131">
            <v>1.0640000000000001</v>
          </cell>
          <cell r="AB131">
            <v>1.397</v>
          </cell>
          <cell r="AC131">
            <v>1.887</v>
          </cell>
          <cell r="AD131">
            <v>0.36399999999999999</v>
          </cell>
          <cell r="AE131">
            <v>0.43099999999999999</v>
          </cell>
          <cell r="AF131">
            <v>0.96299999999999997</v>
          </cell>
          <cell r="AH131">
            <v>113.423</v>
          </cell>
        </row>
        <row r="132">
          <cell r="B132">
            <v>10.02</v>
          </cell>
          <cell r="C132" t="str">
            <v>BRC Monitoring</v>
          </cell>
          <cell r="D132">
            <v>1.1879999999999999</v>
          </cell>
          <cell r="E132">
            <v>0.97199999999999998</v>
          </cell>
          <cell r="F132">
            <v>0.75600000000000001</v>
          </cell>
          <cell r="G132">
            <v>1.512</v>
          </cell>
          <cell r="H132">
            <v>1.512</v>
          </cell>
          <cell r="I132">
            <v>0.54</v>
          </cell>
          <cell r="J132">
            <v>1.296</v>
          </cell>
          <cell r="K132">
            <v>0.86399999999999999</v>
          </cell>
          <cell r="L132">
            <v>1.08</v>
          </cell>
          <cell r="M132">
            <v>1.1879999999999999</v>
          </cell>
          <cell r="N132">
            <v>0.54</v>
          </cell>
          <cell r="O132">
            <v>0.86399999999999999</v>
          </cell>
          <cell r="P132">
            <v>0.432</v>
          </cell>
          <cell r="Q132">
            <v>0.432</v>
          </cell>
          <cell r="R132">
            <v>1.1879999999999999</v>
          </cell>
          <cell r="S132">
            <v>1.296</v>
          </cell>
          <cell r="T132">
            <v>1.4039999999999999</v>
          </cell>
          <cell r="U132">
            <v>1.08</v>
          </cell>
          <cell r="V132">
            <v>1.512</v>
          </cell>
          <cell r="W132">
            <v>1.08</v>
          </cell>
          <cell r="X132">
            <v>1.08</v>
          </cell>
          <cell r="Y132">
            <v>1.1879999999999999</v>
          </cell>
          <cell r="Z132">
            <v>0.75600000000000001</v>
          </cell>
          <cell r="AA132">
            <v>0.32400000000000001</v>
          </cell>
          <cell r="AB132">
            <v>0.108</v>
          </cell>
          <cell r="AH132">
            <v>24.192000000000004</v>
          </cell>
        </row>
        <row r="133">
          <cell r="B133">
            <v>10.029999999999999</v>
          </cell>
          <cell r="C133" t="str">
            <v>CRC Monitoring</v>
          </cell>
          <cell r="D133">
            <v>6.72</v>
          </cell>
          <cell r="E133">
            <v>4.6079999999999997</v>
          </cell>
          <cell r="F133">
            <v>3.3119999999999998</v>
          </cell>
          <cell r="G133">
            <v>7.1520000000000001</v>
          </cell>
          <cell r="H133">
            <v>10.464</v>
          </cell>
          <cell r="I133">
            <v>4.032</v>
          </cell>
          <cell r="J133">
            <v>10.08</v>
          </cell>
          <cell r="K133">
            <v>6</v>
          </cell>
          <cell r="L133">
            <v>8.9759999999999991</v>
          </cell>
          <cell r="M133">
            <v>5.8079999999999998</v>
          </cell>
          <cell r="N133">
            <v>4.944</v>
          </cell>
          <cell r="O133">
            <v>4.8959999999999999</v>
          </cell>
          <cell r="P133">
            <v>2.7359999999999998</v>
          </cell>
          <cell r="Q133">
            <v>3.36</v>
          </cell>
          <cell r="R133">
            <v>6.96</v>
          </cell>
          <cell r="S133">
            <v>9.6</v>
          </cell>
          <cell r="T133">
            <v>10.272</v>
          </cell>
          <cell r="U133">
            <v>6.9119999999999999</v>
          </cell>
          <cell r="V133">
            <v>7.8719999999999999</v>
          </cell>
          <cell r="W133">
            <v>8.4480000000000004</v>
          </cell>
          <cell r="X133">
            <v>6.48</v>
          </cell>
          <cell r="Y133">
            <v>7.968</v>
          </cell>
          <cell r="Z133">
            <v>4.5599999999999996</v>
          </cell>
          <cell r="AA133">
            <v>1.6320000000000001</v>
          </cell>
          <cell r="AB133">
            <v>1.536</v>
          </cell>
          <cell r="AC133">
            <v>2.0640000000000001</v>
          </cell>
          <cell r="AD133">
            <v>1.1040000000000001</v>
          </cell>
          <cell r="AE133">
            <v>0.76800000000000002</v>
          </cell>
          <cell r="AF133">
            <v>1.5840000000000001</v>
          </cell>
          <cell r="AH133">
            <v>160.84799999999998</v>
          </cell>
        </row>
        <row r="134">
          <cell r="B134">
            <v>10.039999999999999</v>
          </cell>
          <cell r="C134" t="str">
            <v>Monitoring Expenditure of TRP</v>
          </cell>
          <cell r="D134">
            <v>6.3</v>
          </cell>
          <cell r="E134">
            <v>2.7</v>
          </cell>
          <cell r="F134">
            <v>2.1</v>
          </cell>
          <cell r="G134">
            <v>5.0999999999999996</v>
          </cell>
          <cell r="H134">
            <v>4.2</v>
          </cell>
          <cell r="I134">
            <v>1.8</v>
          </cell>
          <cell r="J134">
            <v>6.6</v>
          </cell>
          <cell r="K134">
            <v>3</v>
          </cell>
          <cell r="L134">
            <v>3.9</v>
          </cell>
          <cell r="M134">
            <v>3.3</v>
          </cell>
          <cell r="N134">
            <v>2.4</v>
          </cell>
          <cell r="O134">
            <v>3</v>
          </cell>
          <cell r="P134">
            <v>1.5</v>
          </cell>
          <cell r="Q134">
            <v>1.2</v>
          </cell>
          <cell r="R134">
            <v>4.5</v>
          </cell>
          <cell r="S134">
            <v>6.6</v>
          </cell>
          <cell r="T134">
            <v>4.2</v>
          </cell>
          <cell r="U134">
            <v>6.3</v>
          </cell>
          <cell r="V134">
            <v>6.6</v>
          </cell>
          <cell r="W134">
            <v>3</v>
          </cell>
          <cell r="X134">
            <v>6.6</v>
          </cell>
          <cell r="Y134">
            <v>4.5</v>
          </cell>
          <cell r="Z134">
            <v>4.5</v>
          </cell>
          <cell r="AA134">
            <v>1.5</v>
          </cell>
          <cell r="AB134">
            <v>0.9</v>
          </cell>
          <cell r="AH134">
            <v>96.3</v>
          </cell>
        </row>
        <row r="136">
          <cell r="C136" t="str">
            <v>SUB TOTAL of K</v>
          </cell>
          <cell r="D136">
            <v>17.341000000000001</v>
          </cell>
          <cell r="E136">
            <v>11.738</v>
          </cell>
          <cell r="F136">
            <v>9.1009999999999991</v>
          </cell>
          <cell r="G136">
            <v>18.387999999999998</v>
          </cell>
          <cell r="H136">
            <v>22.574000000000002</v>
          </cell>
          <cell r="I136">
            <v>9.0570000000000004</v>
          </cell>
          <cell r="J136">
            <v>25.966999999999999</v>
          </cell>
          <cell r="K136">
            <v>13.591999999999999</v>
          </cell>
          <cell r="L136">
            <v>19.947999999999997</v>
          </cell>
          <cell r="M136">
            <v>13.068000000000001</v>
          </cell>
          <cell r="N136">
            <v>11.523999999999999</v>
          </cell>
          <cell r="O136">
            <v>12.096</v>
          </cell>
          <cell r="P136">
            <v>6.9539999999999997</v>
          </cell>
          <cell r="Q136">
            <v>7.4210000000000003</v>
          </cell>
          <cell r="R136">
            <v>16.670000000000002</v>
          </cell>
          <cell r="S136">
            <v>25.164999999999999</v>
          </cell>
          <cell r="T136">
            <v>24.419999999999998</v>
          </cell>
          <cell r="U136">
            <v>19.269000000000002</v>
          </cell>
          <cell r="V136">
            <v>20.475000000000001</v>
          </cell>
          <cell r="W136">
            <v>17.932000000000002</v>
          </cell>
          <cell r="X136">
            <v>17.496000000000002</v>
          </cell>
          <cell r="Y136">
            <v>21.71</v>
          </cell>
          <cell r="Z136">
            <v>15.231</v>
          </cell>
          <cell r="AA136">
            <v>4.5200000000000005</v>
          </cell>
          <cell r="AB136">
            <v>3.9410000000000003</v>
          </cell>
          <cell r="AC136">
            <v>3.9510000000000001</v>
          </cell>
          <cell r="AD136">
            <v>1.468</v>
          </cell>
          <cell r="AE136">
            <v>1.1990000000000001</v>
          </cell>
          <cell r="AF136">
            <v>2.5470000000000002</v>
          </cell>
          <cell r="AG136">
            <v>0</v>
          </cell>
          <cell r="AH136">
            <v>394.76300000000003</v>
          </cell>
        </row>
        <row r="138">
          <cell r="A138" t="str">
            <v>L</v>
          </cell>
          <cell r="B138" t="str">
            <v>SCHOOL GRANT</v>
          </cell>
        </row>
        <row r="140">
          <cell r="B140">
            <v>11.01</v>
          </cell>
          <cell r="C140" t="str">
            <v>Primary School Grant</v>
          </cell>
          <cell r="D140">
            <v>17.899999999999999</v>
          </cell>
          <cell r="E140">
            <v>19.760000000000002</v>
          </cell>
          <cell r="F140">
            <v>16.760000000000002</v>
          </cell>
          <cell r="G140">
            <v>26.42</v>
          </cell>
          <cell r="H140">
            <v>36.56</v>
          </cell>
          <cell r="I140">
            <v>15.34</v>
          </cell>
          <cell r="J140">
            <v>45.66</v>
          </cell>
          <cell r="K140">
            <v>21.3</v>
          </cell>
          <cell r="L140">
            <v>34.24</v>
          </cell>
          <cell r="M140">
            <v>15.84</v>
          </cell>
          <cell r="N140">
            <v>20.8</v>
          </cell>
          <cell r="O140">
            <v>19.059999999999999</v>
          </cell>
          <cell r="P140">
            <v>13.06</v>
          </cell>
          <cell r="Q140">
            <v>13.88</v>
          </cell>
          <cell r="R140">
            <v>22.98</v>
          </cell>
          <cell r="S140">
            <v>43.82</v>
          </cell>
          <cell r="T140">
            <v>48.82</v>
          </cell>
          <cell r="U140">
            <v>28.44</v>
          </cell>
          <cell r="V140">
            <v>25.66</v>
          </cell>
          <cell r="W140">
            <v>30.88</v>
          </cell>
          <cell r="X140">
            <v>19.059999999999999</v>
          </cell>
          <cell r="Y140">
            <v>46.02</v>
          </cell>
          <cell r="Z140">
            <v>30.94</v>
          </cell>
          <cell r="AA140">
            <v>6.08</v>
          </cell>
          <cell r="AB140">
            <v>7.98</v>
          </cell>
          <cell r="AC140">
            <v>10.78</v>
          </cell>
          <cell r="AD140">
            <v>2.08</v>
          </cell>
          <cell r="AE140">
            <v>2.46</v>
          </cell>
          <cell r="AF140">
            <v>5.5</v>
          </cell>
          <cell r="AH140">
            <v>648.08000000000015</v>
          </cell>
        </row>
        <row r="141">
          <cell r="B141">
            <v>11.02</v>
          </cell>
          <cell r="C141" t="str">
            <v>Upper Primary School Grant</v>
          </cell>
          <cell r="D141">
            <v>17.02</v>
          </cell>
          <cell r="E141">
            <v>16.68</v>
          </cell>
          <cell r="F141">
            <v>12.88</v>
          </cell>
          <cell r="G141">
            <v>24.74</v>
          </cell>
          <cell r="H141">
            <v>16.34</v>
          </cell>
          <cell r="I141">
            <v>10.08</v>
          </cell>
          <cell r="J141">
            <v>16.739999999999998</v>
          </cell>
          <cell r="K141">
            <v>15.52</v>
          </cell>
          <cell r="L141">
            <v>19.5</v>
          </cell>
          <cell r="M141">
            <v>14.52</v>
          </cell>
          <cell r="N141">
            <v>9.92</v>
          </cell>
          <cell r="O141">
            <v>13.82</v>
          </cell>
          <cell r="P141">
            <v>10.38</v>
          </cell>
          <cell r="Q141">
            <v>8.14</v>
          </cell>
          <cell r="R141">
            <v>21.88</v>
          </cell>
          <cell r="S141">
            <v>22.9</v>
          </cell>
          <cell r="T141">
            <v>24.72</v>
          </cell>
          <cell r="U141">
            <v>24.02</v>
          </cell>
          <cell r="V141">
            <v>21.66</v>
          </cell>
          <cell r="W141">
            <v>25.7</v>
          </cell>
          <cell r="X141">
            <v>17.04</v>
          </cell>
          <cell r="Y141">
            <v>23.62</v>
          </cell>
          <cell r="Z141">
            <v>13.02</v>
          </cell>
          <cell r="AA141">
            <v>4.5199999999999996</v>
          </cell>
          <cell r="AB141">
            <v>2.2599999999999998</v>
          </cell>
          <cell r="AC141">
            <v>6.32</v>
          </cell>
          <cell r="AD141">
            <v>1.54</v>
          </cell>
          <cell r="AE141">
            <v>2.38</v>
          </cell>
          <cell r="AF141">
            <v>5.16</v>
          </cell>
          <cell r="AH141">
            <v>423.02</v>
          </cell>
        </row>
        <row r="143">
          <cell r="C143" t="str">
            <v>SUB TOTAL of L</v>
          </cell>
          <cell r="D143">
            <v>34.92</v>
          </cell>
          <cell r="E143">
            <v>36.44</v>
          </cell>
          <cell r="F143">
            <v>29.64</v>
          </cell>
          <cell r="G143">
            <v>51.16</v>
          </cell>
          <cell r="H143">
            <v>52.900000000000006</v>
          </cell>
          <cell r="I143">
            <v>25.42</v>
          </cell>
          <cell r="J143">
            <v>62.399999999999991</v>
          </cell>
          <cell r="K143">
            <v>36.82</v>
          </cell>
          <cell r="L143">
            <v>53.74</v>
          </cell>
          <cell r="M143">
            <v>30.36</v>
          </cell>
          <cell r="N143">
            <v>30.72</v>
          </cell>
          <cell r="O143">
            <v>32.879999999999995</v>
          </cell>
          <cell r="P143">
            <v>23.44</v>
          </cell>
          <cell r="Q143">
            <v>22.020000000000003</v>
          </cell>
          <cell r="R143">
            <v>44.86</v>
          </cell>
          <cell r="S143">
            <v>66.72</v>
          </cell>
          <cell r="T143">
            <v>73.539999999999992</v>
          </cell>
          <cell r="U143">
            <v>52.46</v>
          </cell>
          <cell r="V143">
            <v>47.32</v>
          </cell>
          <cell r="W143">
            <v>56.58</v>
          </cell>
          <cell r="X143">
            <v>36.099999999999994</v>
          </cell>
          <cell r="Y143">
            <v>69.64</v>
          </cell>
          <cell r="Z143">
            <v>43.96</v>
          </cell>
          <cell r="AA143">
            <v>10.6</v>
          </cell>
          <cell r="AB143">
            <v>10.24</v>
          </cell>
          <cell r="AC143">
            <v>17.100000000000001</v>
          </cell>
          <cell r="AD143">
            <v>3.62</v>
          </cell>
          <cell r="AE143">
            <v>4.84</v>
          </cell>
          <cell r="AF143">
            <v>10.66</v>
          </cell>
          <cell r="AG143">
            <v>0</v>
          </cell>
          <cell r="AH143">
            <v>1071.0999999999999</v>
          </cell>
        </row>
        <row r="146">
          <cell r="A146" t="str">
            <v>M</v>
          </cell>
          <cell r="B146" t="str">
            <v>TEACHERS GRANT</v>
          </cell>
        </row>
        <row r="148">
          <cell r="B148">
            <v>12.01</v>
          </cell>
          <cell r="C148" t="str">
            <v>Primary Teachers Grant</v>
          </cell>
          <cell r="D148">
            <v>31.285</v>
          </cell>
          <cell r="E148">
            <v>33.78</v>
          </cell>
          <cell r="F148">
            <v>23.984999999999999</v>
          </cell>
          <cell r="G148">
            <v>35.9</v>
          </cell>
          <cell r="H148">
            <v>40.340000000000003</v>
          </cell>
          <cell r="I148">
            <v>21.504999999999999</v>
          </cell>
          <cell r="J148">
            <v>47.53</v>
          </cell>
          <cell r="K148">
            <v>33.505000000000003</v>
          </cell>
          <cell r="L148">
            <v>44.585000000000001</v>
          </cell>
          <cell r="M148">
            <v>26.175000000000001</v>
          </cell>
          <cell r="N148">
            <v>25.055</v>
          </cell>
          <cell r="O148">
            <v>24.135000000000002</v>
          </cell>
          <cell r="P148">
            <v>20.725000000000001</v>
          </cell>
          <cell r="Q148">
            <v>11.865</v>
          </cell>
          <cell r="R148">
            <v>48.68</v>
          </cell>
          <cell r="S148">
            <v>58.07</v>
          </cell>
          <cell r="T148">
            <v>52.655000000000001</v>
          </cell>
          <cell r="U148">
            <v>32.17</v>
          </cell>
          <cell r="V148">
            <v>44.494999999999997</v>
          </cell>
          <cell r="W148">
            <v>28.8</v>
          </cell>
          <cell r="X148">
            <v>31.06</v>
          </cell>
          <cell r="Y148">
            <v>51.094999999999999</v>
          </cell>
          <cell r="Z148">
            <v>37.055</v>
          </cell>
          <cell r="AA148">
            <v>8.4</v>
          </cell>
          <cell r="AB148">
            <v>6.77</v>
          </cell>
          <cell r="AC148">
            <v>25.2</v>
          </cell>
          <cell r="AD148">
            <v>4.5350000000000001</v>
          </cell>
          <cell r="AE148">
            <v>5.9649999999999999</v>
          </cell>
          <cell r="AF148">
            <v>17.2</v>
          </cell>
          <cell r="AH148">
            <v>872.51999999999987</v>
          </cell>
        </row>
        <row r="149">
          <cell r="B149">
            <v>12.02</v>
          </cell>
          <cell r="C149" t="str">
            <v>Upper Primary Teachers  Grant</v>
          </cell>
          <cell r="AH149">
            <v>0</v>
          </cell>
        </row>
        <row r="151">
          <cell r="A151" t="str">
            <v xml:space="preserve">    </v>
          </cell>
          <cell r="C151" t="str">
            <v>SUB TOTAL of M</v>
          </cell>
          <cell r="D151">
            <v>31.285</v>
          </cell>
          <cell r="E151">
            <v>33.78</v>
          </cell>
          <cell r="F151">
            <v>23.984999999999999</v>
          </cell>
          <cell r="G151">
            <v>35.9</v>
          </cell>
          <cell r="H151">
            <v>40.340000000000003</v>
          </cell>
          <cell r="I151">
            <v>21.504999999999999</v>
          </cell>
          <cell r="J151">
            <v>47.53</v>
          </cell>
          <cell r="K151">
            <v>33.505000000000003</v>
          </cell>
          <cell r="L151">
            <v>44.585000000000001</v>
          </cell>
          <cell r="M151">
            <v>26.175000000000001</v>
          </cell>
          <cell r="N151">
            <v>25.055</v>
          </cell>
          <cell r="O151">
            <v>24.135000000000002</v>
          </cell>
          <cell r="P151">
            <v>20.725000000000001</v>
          </cell>
          <cell r="Q151">
            <v>11.865</v>
          </cell>
          <cell r="R151">
            <v>48.68</v>
          </cell>
          <cell r="S151">
            <v>58.07</v>
          </cell>
          <cell r="T151">
            <v>52.655000000000001</v>
          </cell>
          <cell r="U151">
            <v>32.17</v>
          </cell>
          <cell r="V151">
            <v>44.494999999999997</v>
          </cell>
          <cell r="W151">
            <v>28.8</v>
          </cell>
          <cell r="X151">
            <v>31.06</v>
          </cell>
          <cell r="Y151">
            <v>51.094999999999999</v>
          </cell>
          <cell r="Z151">
            <v>37.055</v>
          </cell>
          <cell r="AA151">
            <v>8.4</v>
          </cell>
          <cell r="AB151">
            <v>6.77</v>
          </cell>
          <cell r="AC151">
            <v>25.2</v>
          </cell>
          <cell r="AD151">
            <v>4.5350000000000001</v>
          </cell>
          <cell r="AE151">
            <v>5.9649999999999999</v>
          </cell>
          <cell r="AF151">
            <v>17.2</v>
          </cell>
          <cell r="AG151">
            <v>0</v>
          </cell>
          <cell r="AH151">
            <v>872.51999999999987</v>
          </cell>
        </row>
        <row r="153">
          <cell r="A153" t="str">
            <v>N</v>
          </cell>
          <cell r="B153" t="str">
            <v>TEACHERS SALARY</v>
          </cell>
        </row>
        <row r="155">
          <cell r="B155">
            <v>13.01</v>
          </cell>
          <cell r="C155" t="str">
            <v>Primary New Teachers</v>
          </cell>
          <cell r="AH155">
            <v>0</v>
          </cell>
        </row>
        <row r="156">
          <cell r="B156">
            <v>13.02</v>
          </cell>
          <cell r="C156" t="str">
            <v>U P New Teachers Salary</v>
          </cell>
          <cell r="AH156">
            <v>0</v>
          </cell>
        </row>
        <row r="157">
          <cell r="B157">
            <v>13.03</v>
          </cell>
          <cell r="C157" t="str">
            <v>New Other</v>
          </cell>
          <cell r="AH157">
            <v>0</v>
          </cell>
        </row>
        <row r="159">
          <cell r="C159" t="str">
            <v>SUB TOTAL of 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1">
          <cell r="A161" t="str">
            <v>O</v>
          </cell>
          <cell r="B161" t="str">
            <v>TEACHING LEARNING EQUIPMENT</v>
          </cell>
        </row>
        <row r="163">
          <cell r="B163">
            <v>15.01</v>
          </cell>
          <cell r="C163" t="str">
            <v>TLE- New Primary</v>
          </cell>
          <cell r="AH163">
            <v>0</v>
          </cell>
        </row>
        <row r="164">
          <cell r="B164">
            <v>15.02</v>
          </cell>
          <cell r="C164" t="str">
            <v>TLE -New Upper Primary</v>
          </cell>
          <cell r="AH164">
            <v>0</v>
          </cell>
        </row>
        <row r="165">
          <cell r="B165">
            <v>15.03</v>
          </cell>
          <cell r="C165" t="str">
            <v>UPS Not Covered under OBB</v>
          </cell>
          <cell r="D165">
            <v>73.5</v>
          </cell>
          <cell r="F165">
            <v>20</v>
          </cell>
          <cell r="G165">
            <v>6.5</v>
          </cell>
          <cell r="H165">
            <v>275</v>
          </cell>
          <cell r="J165">
            <v>4.5</v>
          </cell>
          <cell r="L165">
            <v>8</v>
          </cell>
          <cell r="M165">
            <v>16</v>
          </cell>
          <cell r="N165">
            <v>100.5</v>
          </cell>
          <cell r="O165">
            <v>15</v>
          </cell>
          <cell r="P165">
            <v>85.5</v>
          </cell>
          <cell r="Q165">
            <v>32</v>
          </cell>
          <cell r="R165">
            <v>82.5</v>
          </cell>
          <cell r="S165">
            <v>65.5</v>
          </cell>
          <cell r="T165">
            <v>97</v>
          </cell>
          <cell r="V165">
            <v>3</v>
          </cell>
          <cell r="X165">
            <v>135.5</v>
          </cell>
          <cell r="Z165">
            <v>53.5</v>
          </cell>
          <cell r="AB165">
            <v>23.5</v>
          </cell>
          <cell r="AE165">
            <v>0.5</v>
          </cell>
          <cell r="AH165">
            <v>1097.5</v>
          </cell>
        </row>
        <row r="166">
          <cell r="B166">
            <v>15.04</v>
          </cell>
          <cell r="C166" t="str">
            <v>Other (TLE)</v>
          </cell>
          <cell r="AH166">
            <v>0</v>
          </cell>
        </row>
        <row r="168">
          <cell r="C168" t="str">
            <v>SUB TOTAL of O</v>
          </cell>
          <cell r="D168">
            <v>73.5</v>
          </cell>
          <cell r="E168">
            <v>0</v>
          </cell>
          <cell r="F168">
            <v>20</v>
          </cell>
          <cell r="G168">
            <v>6.5</v>
          </cell>
          <cell r="H168">
            <v>275</v>
          </cell>
          <cell r="I168">
            <v>0</v>
          </cell>
          <cell r="J168">
            <v>4.5</v>
          </cell>
          <cell r="K168">
            <v>0</v>
          </cell>
          <cell r="L168">
            <v>8</v>
          </cell>
          <cell r="M168">
            <v>16</v>
          </cell>
          <cell r="N168">
            <v>100.5</v>
          </cell>
          <cell r="O168">
            <v>15</v>
          </cell>
          <cell r="P168">
            <v>85.5</v>
          </cell>
          <cell r="Q168">
            <v>32</v>
          </cell>
          <cell r="R168">
            <v>82.5</v>
          </cell>
          <cell r="S168">
            <v>65.5</v>
          </cell>
          <cell r="T168">
            <v>97</v>
          </cell>
          <cell r="U168">
            <v>0</v>
          </cell>
          <cell r="V168">
            <v>3</v>
          </cell>
          <cell r="W168">
            <v>0</v>
          </cell>
          <cell r="X168">
            <v>135.5</v>
          </cell>
          <cell r="Y168">
            <v>0</v>
          </cell>
          <cell r="Z168">
            <v>53.5</v>
          </cell>
          <cell r="AA168">
            <v>0</v>
          </cell>
          <cell r="AB168">
            <v>23.5</v>
          </cell>
          <cell r="AC168">
            <v>0</v>
          </cell>
          <cell r="AD168">
            <v>0</v>
          </cell>
          <cell r="AE168">
            <v>0.5</v>
          </cell>
          <cell r="AF168">
            <v>0</v>
          </cell>
          <cell r="AG168">
            <v>0</v>
          </cell>
          <cell r="AH168">
            <v>1097.5</v>
          </cell>
        </row>
        <row r="170">
          <cell r="A170" t="str">
            <v>P</v>
          </cell>
          <cell r="B170" t="str">
            <v>TEACHERS TRAINNING</v>
          </cell>
        </row>
        <row r="172">
          <cell r="B172">
            <v>16.010000000000002</v>
          </cell>
          <cell r="C172" t="str">
            <v>Inservice Teachers Trainning</v>
          </cell>
          <cell r="D172">
            <v>87.597999999999999</v>
          </cell>
          <cell r="E172">
            <v>94.584000000000003</v>
          </cell>
          <cell r="F172">
            <v>67.158000000000001</v>
          </cell>
          <cell r="G172">
            <v>100.52</v>
          </cell>
          <cell r="H172">
            <v>112.952</v>
          </cell>
          <cell r="I172">
            <v>60.213999999999999</v>
          </cell>
          <cell r="J172">
            <v>133.084</v>
          </cell>
          <cell r="K172">
            <v>93.813999999999993</v>
          </cell>
          <cell r="L172">
            <v>124.83799999999999</v>
          </cell>
          <cell r="M172">
            <v>73.290000000000006</v>
          </cell>
          <cell r="N172">
            <v>70.153999999999996</v>
          </cell>
          <cell r="O172">
            <v>67.578000000000003</v>
          </cell>
          <cell r="P172">
            <v>58.03</v>
          </cell>
          <cell r="Q172">
            <v>33.222000000000001</v>
          </cell>
          <cell r="R172">
            <v>136.304</v>
          </cell>
          <cell r="S172">
            <v>162.596</v>
          </cell>
          <cell r="T172">
            <v>147.434</v>
          </cell>
          <cell r="U172">
            <v>90.075999999999993</v>
          </cell>
          <cell r="V172">
            <v>124.586</v>
          </cell>
          <cell r="W172">
            <v>80.64</v>
          </cell>
          <cell r="X172">
            <v>86.968000000000004</v>
          </cell>
          <cell r="Y172">
            <v>143.066</v>
          </cell>
          <cell r="Z172">
            <v>103.754</v>
          </cell>
          <cell r="AA172">
            <v>23.52</v>
          </cell>
          <cell r="AB172">
            <v>18.956</v>
          </cell>
          <cell r="AC172">
            <v>70.56</v>
          </cell>
          <cell r="AD172">
            <v>12.698</v>
          </cell>
          <cell r="AE172">
            <v>16.702000000000002</v>
          </cell>
          <cell r="AF172">
            <v>48.16</v>
          </cell>
          <cell r="AH172">
            <v>2443.056</v>
          </cell>
        </row>
        <row r="173">
          <cell r="B173">
            <v>16.02</v>
          </cell>
          <cell r="C173" t="str">
            <v>New Recruited Teachers Trainning</v>
          </cell>
          <cell r="AH173">
            <v>0</v>
          </cell>
        </row>
        <row r="174">
          <cell r="B174">
            <v>16.03</v>
          </cell>
          <cell r="C174" t="str">
            <v>Untrained</v>
          </cell>
          <cell r="AH174">
            <v>0</v>
          </cell>
        </row>
        <row r="175">
          <cell r="B175">
            <v>16.04</v>
          </cell>
          <cell r="C175" t="str">
            <v>Others</v>
          </cell>
          <cell r="AH175">
            <v>0</v>
          </cell>
        </row>
        <row r="177">
          <cell r="C177" t="str">
            <v>SUB TOTAL of P</v>
          </cell>
          <cell r="D177">
            <v>87.597999999999999</v>
          </cell>
          <cell r="E177">
            <v>94.584000000000003</v>
          </cell>
          <cell r="F177">
            <v>67.158000000000001</v>
          </cell>
          <cell r="G177">
            <v>100.52</v>
          </cell>
          <cell r="H177">
            <v>112.952</v>
          </cell>
          <cell r="I177">
            <v>60.213999999999999</v>
          </cell>
          <cell r="J177">
            <v>133.084</v>
          </cell>
          <cell r="K177">
            <v>93.813999999999993</v>
          </cell>
          <cell r="L177">
            <v>124.83799999999999</v>
          </cell>
          <cell r="M177">
            <v>73.290000000000006</v>
          </cell>
          <cell r="N177">
            <v>70.153999999999996</v>
          </cell>
          <cell r="O177">
            <v>67.578000000000003</v>
          </cell>
          <cell r="P177">
            <v>58.03</v>
          </cell>
          <cell r="Q177">
            <v>33.222000000000001</v>
          </cell>
          <cell r="R177">
            <v>136.304</v>
          </cell>
          <cell r="S177">
            <v>162.596</v>
          </cell>
          <cell r="T177">
            <v>147.434</v>
          </cell>
          <cell r="U177">
            <v>90.075999999999993</v>
          </cell>
          <cell r="V177">
            <v>124.586</v>
          </cell>
          <cell r="W177">
            <v>80.64</v>
          </cell>
          <cell r="X177">
            <v>86.968000000000004</v>
          </cell>
          <cell r="Y177">
            <v>143.066</v>
          </cell>
          <cell r="Z177">
            <v>103.754</v>
          </cell>
          <cell r="AA177">
            <v>23.52</v>
          </cell>
          <cell r="AB177">
            <v>18.956</v>
          </cell>
          <cell r="AC177">
            <v>70.56</v>
          </cell>
          <cell r="AD177">
            <v>12.698</v>
          </cell>
          <cell r="AE177">
            <v>16.702000000000002</v>
          </cell>
          <cell r="AF177">
            <v>48.16</v>
          </cell>
          <cell r="AG177">
            <v>0</v>
          </cell>
          <cell r="AH177">
            <v>2443.056</v>
          </cell>
        </row>
        <row r="179">
          <cell r="A179" t="str">
            <v>Q</v>
          </cell>
          <cell r="B179" t="str">
            <v>COMMUNITY MOBILIZATION</v>
          </cell>
        </row>
        <row r="181">
          <cell r="B181">
            <v>17.010000000000002</v>
          </cell>
          <cell r="C181" t="str">
            <v>Community Mobilization</v>
          </cell>
          <cell r="D181">
            <v>2.3959999999999999</v>
          </cell>
          <cell r="E181">
            <v>3.1989999999999998</v>
          </cell>
          <cell r="F181">
            <v>2.2629999999999999</v>
          </cell>
          <cell r="G181">
            <v>3.8079999999999998</v>
          </cell>
          <cell r="H181">
            <v>5.266</v>
          </cell>
          <cell r="I181">
            <v>1.9159999999999999</v>
          </cell>
          <cell r="J181">
            <v>6.4740000000000002</v>
          </cell>
          <cell r="K181">
            <v>2.1520000000000001</v>
          </cell>
          <cell r="L181">
            <v>3.528</v>
          </cell>
          <cell r="M181">
            <v>2.597</v>
          </cell>
          <cell r="N181">
            <v>2.4119999999999999</v>
          </cell>
          <cell r="O181">
            <v>2.7439999999999998</v>
          </cell>
          <cell r="P181">
            <v>1.48</v>
          </cell>
          <cell r="Q181">
            <v>2.153</v>
          </cell>
          <cell r="R181">
            <v>3.496</v>
          </cell>
          <cell r="S181">
            <v>5.9050000000000002</v>
          </cell>
          <cell r="T181">
            <v>6.2</v>
          </cell>
          <cell r="U181">
            <v>3.3940000000000001</v>
          </cell>
          <cell r="V181">
            <v>3.7429999999999999</v>
          </cell>
          <cell r="W181">
            <v>4.62</v>
          </cell>
          <cell r="X181">
            <v>2.7970000000000002</v>
          </cell>
          <cell r="Y181">
            <v>6.7549999999999999</v>
          </cell>
          <cell r="Z181">
            <v>3.5289999999999999</v>
          </cell>
          <cell r="AA181">
            <v>0.74199999999999999</v>
          </cell>
          <cell r="AB181">
            <v>1.2250000000000001</v>
          </cell>
          <cell r="AC181">
            <v>0.75</v>
          </cell>
          <cell r="AD181">
            <v>0.18</v>
          </cell>
          <cell r="AE181">
            <v>0.186</v>
          </cell>
          <cell r="AF181">
            <v>0.40900000000000003</v>
          </cell>
          <cell r="AH181">
            <v>86.319000000000017</v>
          </cell>
        </row>
        <row r="183">
          <cell r="C183" t="str">
            <v>SUB TOTAL of Q</v>
          </cell>
          <cell r="D183">
            <v>2.3959999999999999</v>
          </cell>
          <cell r="E183">
            <v>3.1989999999999998</v>
          </cell>
          <cell r="F183">
            <v>2.2629999999999999</v>
          </cell>
          <cell r="G183">
            <v>3.8079999999999998</v>
          </cell>
          <cell r="H183">
            <v>5.266</v>
          </cell>
          <cell r="I183">
            <v>1.9159999999999999</v>
          </cell>
          <cell r="J183">
            <v>6.4740000000000002</v>
          </cell>
          <cell r="K183">
            <v>2.1520000000000001</v>
          </cell>
          <cell r="L183">
            <v>3.528</v>
          </cell>
          <cell r="M183">
            <v>2.597</v>
          </cell>
          <cell r="N183">
            <v>2.4119999999999999</v>
          </cell>
          <cell r="O183">
            <v>2.7439999999999998</v>
          </cell>
          <cell r="P183">
            <v>1.48</v>
          </cell>
          <cell r="Q183">
            <v>2.153</v>
          </cell>
          <cell r="R183">
            <v>3.496</v>
          </cell>
          <cell r="S183">
            <v>5.9050000000000002</v>
          </cell>
          <cell r="T183">
            <v>6.2</v>
          </cell>
          <cell r="U183">
            <v>3.3940000000000001</v>
          </cell>
          <cell r="V183">
            <v>3.7429999999999999</v>
          </cell>
          <cell r="W183">
            <v>4.62</v>
          </cell>
          <cell r="X183">
            <v>2.7970000000000002</v>
          </cell>
          <cell r="Y183">
            <v>6.7549999999999999</v>
          </cell>
          <cell r="Z183">
            <v>3.5289999999999999</v>
          </cell>
          <cell r="AA183">
            <v>0.74199999999999999</v>
          </cell>
          <cell r="AB183">
            <v>1.2250000000000001</v>
          </cell>
          <cell r="AC183">
            <v>0.75</v>
          </cell>
          <cell r="AD183">
            <v>0.18</v>
          </cell>
          <cell r="AE183">
            <v>0.186</v>
          </cell>
          <cell r="AF183">
            <v>0.40900000000000003</v>
          </cell>
          <cell r="AG183">
            <v>0</v>
          </cell>
          <cell r="AH183">
            <v>86.319000000000017</v>
          </cell>
        </row>
        <row r="185">
          <cell r="C185" t="str">
            <v>TOTAL OF A TO Q</v>
          </cell>
          <cell r="D185">
            <v>1099.627</v>
          </cell>
          <cell r="E185">
            <v>842.08900000000006</v>
          </cell>
          <cell r="F185">
            <v>941.16200000000003</v>
          </cell>
          <cell r="G185">
            <v>2355.7109999999998</v>
          </cell>
          <cell r="H185">
            <v>1520.749</v>
          </cell>
          <cell r="I185">
            <v>580.07700000000011</v>
          </cell>
          <cell r="J185">
            <v>1510.65</v>
          </cell>
          <cell r="K185">
            <v>944.34400000000005</v>
          </cell>
          <cell r="L185">
            <v>1108.45</v>
          </cell>
          <cell r="M185">
            <v>796.81599999999992</v>
          </cell>
          <cell r="N185">
            <v>1132.9180000000001</v>
          </cell>
          <cell r="O185">
            <v>1509.8339999999998</v>
          </cell>
          <cell r="P185">
            <v>686.06400000000008</v>
          </cell>
          <cell r="Q185">
            <v>637.97400000000016</v>
          </cell>
          <cell r="R185">
            <v>1158.0520000000001</v>
          </cell>
          <cell r="S185">
            <v>3853.3400000000011</v>
          </cell>
          <cell r="T185">
            <v>1391.2820000000002</v>
          </cell>
          <cell r="U185">
            <v>1021.146</v>
          </cell>
          <cell r="V185">
            <v>4118.6459999999997</v>
          </cell>
          <cell r="W185">
            <v>1782.1639999999995</v>
          </cell>
          <cell r="X185">
            <v>1094.126</v>
          </cell>
          <cell r="Y185">
            <v>2311.5469999999991</v>
          </cell>
          <cell r="Z185">
            <v>2549.3009999999999</v>
          </cell>
          <cell r="AA185">
            <v>301.58100000000002</v>
          </cell>
          <cell r="AB185">
            <v>344.048</v>
          </cell>
          <cell r="AC185">
            <v>606.88300000000004</v>
          </cell>
          <cell r="AD185">
            <v>144.05400000000003</v>
          </cell>
          <cell r="AE185">
            <v>113.88600000000001</v>
          </cell>
          <cell r="AF185">
            <v>277.911</v>
          </cell>
          <cell r="AG185">
            <v>0</v>
          </cell>
          <cell r="AH185">
            <v>36734.431999999993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ed.LDLB"/>
      <sheetName val="rs.LDLB"/>
      <sheetName val="pc.LDLB"/>
      <sheetName val="ptwo.LDLB"/>
      <sheetName val="DWV.LDLB"/>
      <sheetName val="ca.LDLB"/>
      <sheetName val="abs.LDLB"/>
      <sheetName val="QTY.LDLB"/>
      <sheetName val="Rate in Words"/>
      <sheetName val="RA.LDLB"/>
      <sheetName val="Sheet1"/>
      <sheetName val="TF.LDLB"/>
      <sheetName val="TD.LDLB"/>
      <sheetName val="SCHB.LDLB"/>
      <sheetName val="SCHBnote.LDLB"/>
      <sheetName val="IND.LDLB"/>
      <sheetName val="BRSC.TR"/>
      <sheetName val="POLP.TR"/>
      <sheetName val="POL.TR"/>
      <sheetName val="Short Item.LDLB"/>
      <sheetName val="MA.LDLB"/>
      <sheetName val="MQ.LDLB"/>
      <sheetName val="COCS.LDLB"/>
      <sheetName val="FQ.LDLB"/>
      <sheetName val="CCS.LDLB"/>
      <sheetName val="SCS.LDLB"/>
      <sheetName val="SPS.LDLB"/>
      <sheetName val="BRSC.LDLB"/>
      <sheetName val="POLP.LDLB"/>
      <sheetName val="POL.LDLB"/>
      <sheetName val="TD TEND.LDLB"/>
      <sheetName val="SCHA TENDER.LDAC"/>
      <sheetName val="SCHB TENDER.LDLB"/>
      <sheetName val="SCHBnote TEND .LDLB"/>
      <sheetName val="SPS TEND.LDLB"/>
      <sheetName val="SCHB_LDLB"/>
      <sheetName val="districtwise awppb"/>
      <sheetName val="RA.LD_x000c_B"/>
      <sheetName val="28"/>
      <sheetName val="SSA_BANGALORE"/>
      <sheetName val="SSA_MYSORE"/>
      <sheetName val="ed_LDLB"/>
      <sheetName val="rs_LDLB"/>
      <sheetName val="pc_LDLB"/>
      <sheetName val="ptwo_LDLB"/>
      <sheetName val="DWV_LDLB"/>
      <sheetName val="ca_LDLB"/>
      <sheetName val="abs_LDLB"/>
      <sheetName val="QTY_LDLB"/>
      <sheetName val="Rate_in_Words"/>
      <sheetName val="RA_LDLB"/>
      <sheetName val="TF_LDLB"/>
      <sheetName val="TD_LDLB"/>
      <sheetName val="SCHB_LDLB1"/>
      <sheetName val="SCHBnote_LDLB"/>
      <sheetName val="IND_LDLB"/>
      <sheetName val="BRSC_TR"/>
      <sheetName val="POLP_TR"/>
      <sheetName val="POL_TR"/>
      <sheetName val="Short_Item_LDLB"/>
      <sheetName val="MA_LDLB"/>
      <sheetName val="MQ_LDLB"/>
      <sheetName val="COCS_LDLB"/>
      <sheetName val="FQ_LDLB"/>
      <sheetName val="CCS_LDLB"/>
      <sheetName val="SCS_LDLB"/>
      <sheetName val="SPS_LDLB"/>
      <sheetName val="BRSC_LDLB"/>
      <sheetName val="POLP_LDLB"/>
      <sheetName val="POL_LDLB"/>
      <sheetName val="TD_TEND_LDLB"/>
      <sheetName val="SCHA_TENDER_LDAC"/>
      <sheetName val="SCHB_TENDER_LDLB"/>
      <sheetName val="SCHBnote_TEND__LDLB"/>
      <sheetName val="SPS_TEND_LDLB"/>
      <sheetName val="districtwise_awppb"/>
      <sheetName val="INfra_Data111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Utilities"/>
      <sheetName val="ExecutiveSummary"/>
      <sheetName val="fund relese 2016-17&amp;2017-18"/>
      <sheetName val="Approval&amp;Exp2016-17 (2)"/>
      <sheetName val="Comaprison"/>
      <sheetName val="%age of expd"/>
      <sheetName val="Approval&amp;Exp2016-17"/>
      <sheetName val="%age (2)"/>
      <sheetName val="Tentative"/>
      <sheetName val="pro-rec"/>
      <sheetName val="Provision"/>
      <sheetName val="Progress"/>
      <sheetName val="Annexure-VI-SFD"/>
      <sheetName val="Entry"/>
      <sheetName val="HaryanaState"/>
      <sheetName val="Ambala"/>
      <sheetName val="Bhiwani"/>
      <sheetName val="Faridabad"/>
      <sheetName val="Fatehabad"/>
      <sheetName val="Gurgaon"/>
      <sheetName val="Hisar"/>
      <sheetName val="Jhajjar"/>
      <sheetName val="Jind"/>
      <sheetName val="Kaithal"/>
      <sheetName val="Karnal"/>
      <sheetName val="Kurukshetra"/>
      <sheetName val="Mewat"/>
      <sheetName val="Mgarh"/>
      <sheetName val="Palwal"/>
      <sheetName val="Panchkula"/>
      <sheetName val="Panipat"/>
      <sheetName val="Rewari"/>
      <sheetName val="Rohtak"/>
      <sheetName val="Sirsa"/>
      <sheetName val="Sonepat"/>
      <sheetName val="Ynagar"/>
      <sheetName val="StateOnl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Y7">
            <v>0</v>
          </cell>
        </row>
        <row r="8">
          <cell r="Y8">
            <v>0</v>
          </cell>
        </row>
        <row r="10">
          <cell r="Y10">
            <v>0</v>
          </cell>
        </row>
        <row r="11">
          <cell r="Y11">
            <v>0</v>
          </cell>
        </row>
        <row r="13">
          <cell r="Y13">
            <v>0</v>
          </cell>
        </row>
        <row r="206">
          <cell r="Y206">
            <v>1526850</v>
          </cell>
        </row>
        <row r="212">
          <cell r="Y212">
            <v>1133702</v>
          </cell>
        </row>
        <row r="239">
          <cell r="Y239">
            <v>33</v>
          </cell>
        </row>
        <row r="258">
          <cell r="Y258">
            <v>0</v>
          </cell>
        </row>
        <row r="259">
          <cell r="Y259">
            <v>0</v>
          </cell>
        </row>
        <row r="260">
          <cell r="Y260">
            <v>447</v>
          </cell>
        </row>
        <row r="286">
          <cell r="Y286">
            <v>67760</v>
          </cell>
        </row>
        <row r="353">
          <cell r="Y353">
            <v>0</v>
          </cell>
        </row>
        <row r="354">
          <cell r="Y354">
            <v>0</v>
          </cell>
        </row>
        <row r="355">
          <cell r="Y355">
            <v>0</v>
          </cell>
        </row>
        <row r="356">
          <cell r="Y356">
            <v>0</v>
          </cell>
        </row>
        <row r="357">
          <cell r="Y357">
            <v>33</v>
          </cell>
        </row>
        <row r="358">
          <cell r="Y358">
            <v>419</v>
          </cell>
        </row>
        <row r="359">
          <cell r="Y359">
            <v>0</v>
          </cell>
        </row>
        <row r="360">
          <cell r="Y360">
            <v>0</v>
          </cell>
        </row>
        <row r="361">
          <cell r="Y361">
            <v>0</v>
          </cell>
        </row>
        <row r="362">
          <cell r="Y362">
            <v>0</v>
          </cell>
        </row>
        <row r="363">
          <cell r="Y363">
            <v>0</v>
          </cell>
        </row>
        <row r="364">
          <cell r="Y364">
            <v>0</v>
          </cell>
        </row>
        <row r="402">
          <cell r="AB402">
            <v>111875.61408011764</v>
          </cell>
        </row>
        <row r="514">
          <cell r="Y514">
            <v>32</v>
          </cell>
          <cell r="AB514">
            <v>2592.1499999999992</v>
          </cell>
        </row>
        <row r="515">
          <cell r="AB515">
            <v>114467.76408011763</v>
          </cell>
        </row>
      </sheetData>
      <sheetData sheetId="15">
        <row r="206">
          <cell r="Y206">
            <v>54347</v>
          </cell>
        </row>
        <row r="212">
          <cell r="Y212">
            <v>43373</v>
          </cell>
        </row>
        <row r="239">
          <cell r="Y239">
            <v>0</v>
          </cell>
        </row>
        <row r="260">
          <cell r="Y260">
            <v>15</v>
          </cell>
        </row>
        <row r="286">
          <cell r="Y286">
            <v>3674</v>
          </cell>
        </row>
        <row r="358">
          <cell r="Y358">
            <v>9</v>
          </cell>
        </row>
        <row r="402">
          <cell r="AB402">
            <v>3998.0454629411761</v>
          </cell>
        </row>
        <row r="514">
          <cell r="Y514">
            <v>0</v>
          </cell>
          <cell r="AB514">
            <v>0</v>
          </cell>
        </row>
      </sheetData>
      <sheetData sheetId="16"/>
      <sheetData sheetId="17"/>
      <sheetData sheetId="18">
        <row r="206">
          <cell r="Y206">
            <v>74002</v>
          </cell>
        </row>
        <row r="212">
          <cell r="Y212">
            <v>61872</v>
          </cell>
        </row>
        <row r="239">
          <cell r="Y239">
            <v>0</v>
          </cell>
        </row>
        <row r="260">
          <cell r="Y260">
            <v>29</v>
          </cell>
        </row>
        <row r="286">
          <cell r="Y286">
            <v>2996</v>
          </cell>
        </row>
        <row r="358">
          <cell r="Y358">
            <v>38</v>
          </cell>
        </row>
        <row r="402">
          <cell r="AB402">
            <v>6107.8845429411749</v>
          </cell>
        </row>
        <row r="514">
          <cell r="Y514">
            <v>5</v>
          </cell>
          <cell r="AB514">
            <v>364.40000000000003</v>
          </cell>
        </row>
      </sheetData>
      <sheetData sheetId="19">
        <row r="206">
          <cell r="Y206">
            <v>82867</v>
          </cell>
        </row>
        <row r="212">
          <cell r="Y212">
            <v>52332</v>
          </cell>
        </row>
        <row r="239">
          <cell r="Y239">
            <v>0</v>
          </cell>
        </row>
        <row r="260">
          <cell r="Y260">
            <v>12</v>
          </cell>
        </row>
        <row r="286">
          <cell r="Y286">
            <v>2788</v>
          </cell>
        </row>
        <row r="358">
          <cell r="Y358">
            <v>23</v>
          </cell>
        </row>
        <row r="402">
          <cell r="AB402">
            <v>6645.2563329411751</v>
          </cell>
        </row>
        <row r="514">
          <cell r="Y514">
            <v>0</v>
          </cell>
          <cell r="AB514">
            <v>103.5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06">
          <cell r="Y206">
            <v>100885</v>
          </cell>
        </row>
        <row r="212">
          <cell r="Y212">
            <v>83388</v>
          </cell>
        </row>
        <row r="239">
          <cell r="Y239">
            <v>0</v>
          </cell>
        </row>
        <row r="260">
          <cell r="Y260">
            <v>26</v>
          </cell>
        </row>
        <row r="286">
          <cell r="Y286">
            <v>3985</v>
          </cell>
        </row>
        <row r="358">
          <cell r="Y358">
            <v>28</v>
          </cell>
        </row>
        <row r="402">
          <cell r="AB402">
            <v>5697.3772600000011</v>
          </cell>
        </row>
        <row r="514">
          <cell r="Y514">
            <v>6</v>
          </cell>
          <cell r="AB514">
            <v>284.5</v>
          </cell>
        </row>
      </sheetData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sa"/>
      <sheetName val="Npegel"/>
      <sheetName val="Kgbv"/>
    </sheetNames>
    <sheetDataSet>
      <sheetData sheetId="0" refreshError="1"/>
      <sheetData sheetId="1"/>
      <sheetData sheetId="2">
        <row r="1">
          <cell r="A1" t="str">
            <v xml:space="preserve"> District: Ahmedabad -State :Gujarat</v>
          </cell>
        </row>
        <row r="2">
          <cell r="A2" t="str">
            <v>Kasturba Gandhi Balika Vidhyalaya</v>
          </cell>
        </row>
        <row r="3">
          <cell r="A3" t="str">
            <v>2008-09</v>
          </cell>
        </row>
        <row r="5">
          <cell r="A5" t="str">
            <v>Sr.No.</v>
          </cell>
          <cell r="B5" t="str">
            <v>Item of Expenditure</v>
          </cell>
        </row>
        <row r="8">
          <cell r="B8" t="str">
            <v>Non-Recurring</v>
          </cell>
        </row>
        <row r="9">
          <cell r="A9">
            <v>1</v>
          </cell>
          <cell r="B9" t="str">
            <v>Building, Boundary Wall, Boring, Handpump, Electricity</v>
          </cell>
        </row>
        <row r="10">
          <cell r="A10">
            <v>2</v>
          </cell>
          <cell r="B10" t="str">
            <v>Furniture /Eqipment incliding kitchen equipment</v>
          </cell>
        </row>
        <row r="11">
          <cell r="A11">
            <v>3</v>
          </cell>
          <cell r="B11" t="str">
            <v>Teaching learining material and eqipment including library books</v>
          </cell>
        </row>
        <row r="12">
          <cell r="A12">
            <v>4</v>
          </cell>
          <cell r="B12" t="str">
            <v>Bedding</v>
          </cell>
        </row>
        <row r="13">
          <cell r="B13" t="str">
            <v>Total</v>
          </cell>
        </row>
        <row r="14">
          <cell r="B14" t="str">
            <v>Recurring Costs per annum</v>
          </cell>
        </row>
        <row r="15">
          <cell r="A15">
            <v>1</v>
          </cell>
          <cell r="B15" t="str">
            <v>Maintenance per trainee per month @ Rs 750 /-</v>
          </cell>
        </row>
        <row r="16">
          <cell r="A16">
            <v>2</v>
          </cell>
          <cell r="B16" t="str">
            <v>Rent of KGBV -ALS</v>
          </cell>
        </row>
        <row r="17">
          <cell r="A17">
            <v>3</v>
          </cell>
          <cell r="B17" t="str">
            <v>Stipend for trainees per month @ Rs 50 /-</v>
          </cell>
        </row>
        <row r="18">
          <cell r="A18">
            <v>4</v>
          </cell>
          <cell r="B18" t="str">
            <v>Suppl TLM stationary and other  Educational matorial @ Rs 50/- per month</v>
          </cell>
        </row>
        <row r="19">
          <cell r="A19">
            <v>5</v>
          </cell>
          <cell r="B19" t="str">
            <v>Examination Fee</v>
          </cell>
        </row>
        <row r="20">
          <cell r="A20">
            <v>6</v>
          </cell>
          <cell r="B20" t="str">
            <v>Salaries</v>
          </cell>
        </row>
        <row r="21">
          <cell r="B21" t="str">
            <v>(1) warden</v>
          </cell>
        </row>
        <row r="22">
          <cell r="B22" t="str">
            <v>(2) Support staff – (Accoutant / Assistant / Peon / Chokidar / Cook / Kitchan Exp / Catring Exp)</v>
          </cell>
        </row>
        <row r="23">
          <cell r="B23" t="str">
            <v>(3) Part time teachers</v>
          </cell>
        </row>
        <row r="24">
          <cell r="B24" t="str">
            <v>(4) Full time teachers</v>
          </cell>
        </row>
        <row r="25">
          <cell r="A25">
            <v>7</v>
          </cell>
          <cell r="B25" t="str">
            <v>Vocational training/Specific skill training</v>
          </cell>
        </row>
        <row r="26">
          <cell r="A26">
            <v>8</v>
          </cell>
          <cell r="B26" t="str">
            <v>Electricity/Water charges</v>
          </cell>
        </row>
        <row r="27">
          <cell r="A27">
            <v>9</v>
          </cell>
          <cell r="B27" t="str">
            <v>Medical care/Contingency@Rs. 750/- per child</v>
          </cell>
        </row>
        <row r="28">
          <cell r="B28" t="str">
            <v>Contingencies @ Rs 2000/- Per month</v>
          </cell>
        </row>
        <row r="29">
          <cell r="A29">
            <v>10</v>
          </cell>
          <cell r="B29" t="str">
            <v>Miscellnious including maintenance</v>
          </cell>
        </row>
        <row r="30">
          <cell r="A30">
            <v>11</v>
          </cell>
          <cell r="B30" t="str">
            <v>Preparatory camps</v>
          </cell>
        </row>
        <row r="31">
          <cell r="A31">
            <v>12</v>
          </cell>
          <cell r="B31" t="str">
            <v>PTAs/School Functions</v>
          </cell>
        </row>
        <row r="32">
          <cell r="A32">
            <v>13</v>
          </cell>
          <cell r="B32" t="str">
            <v>Capacity Building</v>
          </cell>
        </row>
        <row r="33">
          <cell r="B33" t="str">
            <v>Total</v>
          </cell>
        </row>
        <row r="34">
          <cell r="B34" t="str">
            <v>Grand Total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sa"/>
      <sheetName val="Npegel"/>
      <sheetName val="Kgbv"/>
    </sheetNames>
    <sheetDataSet>
      <sheetData sheetId="0" refreshError="1"/>
      <sheetData sheetId="1"/>
      <sheetData sheetId="2">
        <row r="1">
          <cell r="A1" t="str">
            <v xml:space="preserve"> District: Ahmedabad -State :Gujarat</v>
          </cell>
        </row>
        <row r="2">
          <cell r="A2" t="str">
            <v>Kasturba Gandhi Balika Vidhyalaya</v>
          </cell>
        </row>
        <row r="3">
          <cell r="A3" t="str">
            <v>2008-09</v>
          </cell>
        </row>
        <row r="5">
          <cell r="A5" t="str">
            <v>Sr.No.</v>
          </cell>
          <cell r="B5" t="str">
            <v>Item of Expenditure</v>
          </cell>
        </row>
        <row r="8">
          <cell r="B8" t="str">
            <v>Non-Recurring</v>
          </cell>
        </row>
        <row r="9">
          <cell r="A9">
            <v>1</v>
          </cell>
          <cell r="B9" t="str">
            <v>Building, Boundary Wall, Boring, Handpump, Electricity</v>
          </cell>
        </row>
        <row r="10">
          <cell r="A10">
            <v>2</v>
          </cell>
          <cell r="B10" t="str">
            <v>Furniture /Eqipment incliding kitchen equipment</v>
          </cell>
        </row>
        <row r="11">
          <cell r="A11">
            <v>3</v>
          </cell>
          <cell r="B11" t="str">
            <v>Teaching learining material and eqipment including library books</v>
          </cell>
        </row>
        <row r="12">
          <cell r="A12">
            <v>4</v>
          </cell>
          <cell r="B12" t="str">
            <v>Bedding</v>
          </cell>
        </row>
        <row r="13">
          <cell r="B13" t="str">
            <v>Total</v>
          </cell>
        </row>
        <row r="14">
          <cell r="B14" t="str">
            <v>Recurring Costs per annum</v>
          </cell>
        </row>
        <row r="15">
          <cell r="A15">
            <v>1</v>
          </cell>
          <cell r="B15" t="str">
            <v>Maintenance per trainee per month @ Rs 750 /-</v>
          </cell>
        </row>
        <row r="16">
          <cell r="A16">
            <v>2</v>
          </cell>
          <cell r="B16" t="str">
            <v>Rent of KGBV -ALS</v>
          </cell>
        </row>
        <row r="17">
          <cell r="A17">
            <v>3</v>
          </cell>
          <cell r="B17" t="str">
            <v>Stipend for trainees per month @ Rs 50 /-</v>
          </cell>
        </row>
        <row r="18">
          <cell r="A18">
            <v>4</v>
          </cell>
          <cell r="B18" t="str">
            <v>Suppl TLM stationary and other  Educational matorial @ Rs 50/- per month</v>
          </cell>
        </row>
        <row r="19">
          <cell r="A19">
            <v>5</v>
          </cell>
          <cell r="B19" t="str">
            <v>Examination Fee</v>
          </cell>
        </row>
        <row r="20">
          <cell r="A20">
            <v>6</v>
          </cell>
          <cell r="B20" t="str">
            <v>Salaries</v>
          </cell>
        </row>
        <row r="21">
          <cell r="B21" t="str">
            <v>(1) warden</v>
          </cell>
        </row>
        <row r="22">
          <cell r="B22" t="str">
            <v>(2) Support staff – (Accoutant / Assistant / Peon / Chokidar / Cook / Kitchan Exp / Catring Exp)</v>
          </cell>
        </row>
        <row r="23">
          <cell r="B23" t="str">
            <v>(3) Part time teachers</v>
          </cell>
        </row>
        <row r="24">
          <cell r="B24" t="str">
            <v>(4) Full time teachers</v>
          </cell>
        </row>
        <row r="25">
          <cell r="A25">
            <v>7</v>
          </cell>
          <cell r="B25" t="str">
            <v>Vocational training/Specific skill training</v>
          </cell>
        </row>
        <row r="26">
          <cell r="A26">
            <v>8</v>
          </cell>
          <cell r="B26" t="str">
            <v>Electricity/Water charges</v>
          </cell>
        </row>
        <row r="27">
          <cell r="A27">
            <v>9</v>
          </cell>
          <cell r="B27" t="str">
            <v>Medical care/Contingency@Rs. 750/- per child</v>
          </cell>
        </row>
        <row r="28">
          <cell r="B28" t="str">
            <v>Contingencies @ Rs 2000/- Per month</v>
          </cell>
        </row>
        <row r="29">
          <cell r="A29">
            <v>10</v>
          </cell>
          <cell r="B29" t="str">
            <v>Miscellnious including maintenance</v>
          </cell>
        </row>
        <row r="30">
          <cell r="A30">
            <v>11</v>
          </cell>
          <cell r="B30" t="str">
            <v>Preparatory camps</v>
          </cell>
        </row>
        <row r="31">
          <cell r="A31">
            <v>12</v>
          </cell>
          <cell r="B31" t="str">
            <v>PTAs/School Functions</v>
          </cell>
        </row>
        <row r="32">
          <cell r="A32">
            <v>13</v>
          </cell>
          <cell r="B32" t="str">
            <v>Capacity Building</v>
          </cell>
        </row>
        <row r="33">
          <cell r="B33" t="str">
            <v>Total</v>
          </cell>
        </row>
        <row r="34">
          <cell r="B34" t="str">
            <v>Grand Total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XXXXXXX"/>
      <sheetName val="DMR-1"/>
      <sheetName val="dmg-val-kmn"/>
      <sheetName val="dmg-val"/>
      <sheetName val="dmr-2-dmg"/>
      <sheetName val="ER"/>
      <sheetName val="BC"/>
      <sheetName val="tbook"/>
      <sheetName val="pta"/>
      <sheetName val="uni"/>
      <sheetName val="mcs"/>
      <sheetName val="admn"/>
      <sheetName val="ecce"/>
      <sheetName val="hdc"/>
      <sheetName val="Lib"/>
      <sheetName val="EGS"/>
      <sheetName val="IED"/>
      <sheetName val="mad"/>
      <sheetName val="grants"/>
      <sheetName val="newMS"/>
      <sheetName val="jsk-brc"/>
      <sheetName val="HS"/>
      <sheetName val="fin"/>
      <sheetName val="eval"/>
      <sheetName val="trg"/>
      <sheetName val="check"/>
      <sheetName val="status"/>
      <sheetName val="1-9"/>
      <sheetName val="10-20"/>
      <sheetName val="21-23"/>
      <sheetName val="24-26"/>
      <sheetName val="27"/>
      <sheetName val="28"/>
      <sheetName val="29"/>
      <sheetName val="CW"/>
      <sheetName val="30"/>
      <sheetName val="31-33"/>
      <sheetName val="34-36"/>
      <sheetName val="37-38"/>
      <sheetName val="39-41"/>
      <sheetName val="42-45"/>
      <sheetName val="46-51"/>
      <sheetName val="52"/>
      <sheetName val="53-fin"/>
      <sheetName val="mis"/>
      <sheetName val="cw-tot"/>
      <sheetName val="dmr-2"/>
      <sheetName val="dmg-fmt"/>
      <sheetName val="dmr-2-fmt"/>
      <sheetName val="A"/>
      <sheetName val="fm-f"/>
      <sheetName val="prob-sh"/>
      <sheetName val="add"/>
      <sheetName val="dmr-2-old"/>
      <sheetName val="dist-not"/>
      <sheetName val="10_20"/>
      <sheetName val="Kgbv"/>
      <sheetName val="SCHB.LDLB"/>
      <sheetName val="STR-Table-6"/>
      <sheetName val="RTE-tch-Prim-Table-10"/>
      <sheetName val="brc-crc-furni-Table-13"/>
      <sheetName val="integ-Table-14"/>
      <sheetName val="cwsn-Table22"/>
      <sheetName val="cw-addl-Table24.1"/>
      <sheetName val="cw-dw-toilet-Table25"/>
      <sheetName val="m-grant-Table-27"/>
      <sheetName val="districtwise awppb"/>
      <sheetName val="SSA_BANGALORE"/>
      <sheetName val="SCHB_LD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%outofschool-muslim"/>
      <sheetName val="%outofschool-ST"/>
      <sheetName val="%outofschool-sc"/>
      <sheetName val="all-reasons"/>
      <sheetName val="%outofschool-all"/>
      <sheetName val="State"/>
      <sheetName val="Bangalore Division"/>
      <sheetName val="Mysore  Division "/>
      <sheetName val="Belgaum Division"/>
      <sheetName val="Gulbarga Division"/>
      <sheetName val="Bagalkote"/>
      <sheetName val="Bellary"/>
      <sheetName val="Bidar"/>
      <sheetName val="Bijapur"/>
      <sheetName val="Chikkodi"/>
      <sheetName val="Gulbarga"/>
      <sheetName val="Yadgiri"/>
      <sheetName val="Belgaum"/>
      <sheetName val="Raichur"/>
      <sheetName val="Koppal"/>
      <sheetName val="Bangalore South"/>
      <sheetName val="Bangalore Rural"/>
      <sheetName val="Bangalore Urban"/>
      <sheetName val="CRNagar"/>
      <sheetName val="Chickballapur"/>
      <sheetName val="CKM"/>
      <sheetName val="Chitradurga"/>
      <sheetName val="DK"/>
      <sheetName val="DVG"/>
      <sheetName val="Dharwad"/>
      <sheetName val="Gadag"/>
      <sheetName val="Hassan"/>
      <sheetName val="Haveri"/>
      <sheetName val="Kodagu"/>
      <sheetName val="Kolar"/>
      <sheetName val="Madhugiri"/>
      <sheetName val="Mandya"/>
      <sheetName val="Mysore"/>
      <sheetName val="Shimoga"/>
      <sheetName val="Tumkur"/>
      <sheetName val="Udupi"/>
      <sheetName val="UK"/>
      <sheetName val="SSA_BANGALORE"/>
      <sheetName val="SSA_MYS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%outofschool-muslim"/>
      <sheetName val="%outofschool-ST"/>
      <sheetName val="%outofschool-sc"/>
      <sheetName val="all-reasons"/>
      <sheetName val="%outofschool-all"/>
      <sheetName val="State"/>
      <sheetName val="Bangalore Division"/>
      <sheetName val="Mysore  Division "/>
      <sheetName val="Belgaum Division"/>
      <sheetName val="Gulbarga Division"/>
      <sheetName val="Bagalkote"/>
      <sheetName val="Bellary"/>
      <sheetName val="Bidar"/>
      <sheetName val="Bijapur"/>
      <sheetName val="Chikkodi"/>
      <sheetName val="Gulbarga"/>
      <sheetName val="Yadgiri"/>
      <sheetName val="Belgaum"/>
      <sheetName val="Raichur"/>
      <sheetName val="Koppal"/>
      <sheetName val="Bangalore South"/>
      <sheetName val="Bangalore Rural"/>
      <sheetName val="Bangalore Urban"/>
      <sheetName val="CRNagar"/>
      <sheetName val="Chickballapur"/>
      <sheetName val="CKM"/>
      <sheetName val="Chitradurga"/>
      <sheetName val="DK"/>
      <sheetName val="DVG"/>
      <sheetName val="Dharwad"/>
      <sheetName val="Gadag"/>
      <sheetName val="Hassan"/>
      <sheetName val="Haveri"/>
      <sheetName val="Kodagu"/>
      <sheetName val="Kolar"/>
      <sheetName val="Madhugiri"/>
      <sheetName val="Mandya"/>
      <sheetName val="Mysore"/>
      <sheetName val="Shimoga"/>
      <sheetName val="Tumkur"/>
      <sheetName val="Udupi"/>
      <sheetName val="UK"/>
      <sheetName val="SSA_BANGALORE"/>
      <sheetName val="SSA_MYSORE"/>
      <sheetName val="A"/>
      <sheetName val="10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ategory__ACR_HM_Room"/>
      <sheetName val="Sheet2"/>
      <sheetName val="Category__ACR_HM_Room (2)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OMPUER_NO_AVAILABLE_ALL"/>
      <sheetName val="Urdu CAL"/>
      <sheetName val="Sheet2"/>
      <sheetName val="Sheet3"/>
      <sheetName val="11A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XXXXXXX"/>
      <sheetName val="DMR-1"/>
      <sheetName val="dmg-val-kmn"/>
      <sheetName val="dmg-val"/>
      <sheetName val="dmr-2-dmg"/>
      <sheetName val="ER"/>
      <sheetName val="BC"/>
      <sheetName val="tbook"/>
      <sheetName val="pta"/>
      <sheetName val="uni"/>
      <sheetName val="mcs"/>
      <sheetName val="admn"/>
      <sheetName val="ecce"/>
      <sheetName val="hdc"/>
      <sheetName val="Lib"/>
      <sheetName val="EGS"/>
      <sheetName val="IED"/>
      <sheetName val="mad"/>
      <sheetName val="grants"/>
      <sheetName val="newMS"/>
      <sheetName val="jsk-brc"/>
      <sheetName val="HS"/>
      <sheetName val="fin"/>
      <sheetName val="eval"/>
      <sheetName val="trg"/>
      <sheetName val="check"/>
      <sheetName val="status"/>
      <sheetName val="1-9"/>
      <sheetName val="10-20"/>
      <sheetName val="21-23"/>
      <sheetName val="24-26"/>
      <sheetName val="27"/>
      <sheetName val="28"/>
      <sheetName val="29"/>
      <sheetName val="CW"/>
      <sheetName val="30"/>
      <sheetName val="31-33"/>
      <sheetName val="34-36"/>
      <sheetName val="37-38"/>
      <sheetName val="39-41"/>
      <sheetName val="42-45"/>
      <sheetName val="46-51"/>
      <sheetName val="52"/>
      <sheetName val="53-fin"/>
      <sheetName val="mis"/>
      <sheetName val="cw-tot"/>
      <sheetName val="dmr-2"/>
      <sheetName val="dmg-fmt"/>
      <sheetName val="dmr-2-fmt"/>
      <sheetName val="A"/>
      <sheetName val="fm-f"/>
      <sheetName val="prob-sh"/>
      <sheetName val="add"/>
      <sheetName val="dmr-2-old"/>
      <sheetName val="dist-n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399"/>
  <sheetViews>
    <sheetView tabSelected="1" view="pageBreakPreview" zoomScale="60" workbookViewId="0">
      <pane xSplit="2" ySplit="5" topLeftCell="H6" activePane="bottomRight" state="frozen"/>
      <selection activeCell="L92" sqref="L92"/>
      <selection pane="topRight" activeCell="L92" sqref="L92"/>
      <selection pane="bottomLeft" activeCell="L92" sqref="L92"/>
      <selection pane="bottomRight" activeCell="K17" sqref="K17"/>
    </sheetView>
  </sheetViews>
  <sheetFormatPr defaultRowHeight="12.75"/>
  <cols>
    <col min="1" max="1" width="9.140625" style="1"/>
    <col min="2" max="2" width="15.7109375" style="1" customWidth="1"/>
    <col min="3" max="4" width="13.28515625" style="1" customWidth="1"/>
    <col min="5" max="6" width="11.85546875" style="1" customWidth="1"/>
    <col min="7" max="7" width="13.28515625" style="1" customWidth="1"/>
    <col min="8" max="10" width="9.28515625" style="1" bestFit="1" customWidth="1"/>
    <col min="11" max="11" width="13" style="1" customWidth="1"/>
    <col min="12" max="12" width="18.42578125" style="1" customWidth="1"/>
    <col min="13" max="14" width="13.140625" style="1" customWidth="1"/>
    <col min="15" max="15" width="9.28515625" style="1" bestFit="1" customWidth="1"/>
    <col min="16" max="16" width="9.140625" style="1"/>
    <col min="17" max="17" width="12.7109375" style="1" customWidth="1"/>
    <col min="18" max="18" width="9.140625" style="1"/>
    <col min="19" max="19" width="11" style="1" customWidth="1"/>
    <col min="20" max="20" width="11.140625" style="1" customWidth="1"/>
    <col min="21" max="21" width="11.5703125" style="1" customWidth="1"/>
    <col min="22" max="23" width="10.140625" style="1" customWidth="1"/>
    <col min="24" max="24" width="12" style="1" customWidth="1"/>
    <col min="25" max="25" width="10.140625" style="1" customWidth="1"/>
    <col min="26" max="26" width="9.28515625" style="1" bestFit="1" customWidth="1"/>
    <col min="27" max="27" width="12.140625" style="2" customWidth="1"/>
    <col min="28" max="28" width="9.28515625" style="2" bestFit="1" customWidth="1"/>
    <col min="29" max="29" width="15.42578125" style="2" bestFit="1" customWidth="1"/>
    <col min="30" max="30" width="12.5703125" style="1" bestFit="1" customWidth="1"/>
    <col min="31" max="16384" width="9.140625" style="1"/>
  </cols>
  <sheetData>
    <row r="2" spans="1:32" ht="13.5" thickBot="1">
      <c r="A2" s="51" t="s">
        <v>0</v>
      </c>
      <c r="B2" s="51"/>
      <c r="C2" s="51"/>
      <c r="AA2" s="52" t="s">
        <v>1</v>
      </c>
      <c r="AB2" s="52"/>
    </row>
    <row r="3" spans="1:32">
      <c r="A3" s="53" t="s">
        <v>2</v>
      </c>
      <c r="B3" s="55" t="s">
        <v>3</v>
      </c>
      <c r="C3" s="57" t="s">
        <v>4</v>
      </c>
      <c r="D3" s="57"/>
      <c r="E3" s="57"/>
      <c r="F3" s="57"/>
      <c r="G3" s="57"/>
      <c r="H3" s="55" t="s">
        <v>5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8" t="s">
        <v>6</v>
      </c>
      <c r="AB3" s="58" t="s">
        <v>7</v>
      </c>
      <c r="AC3" s="66" t="s">
        <v>8</v>
      </c>
    </row>
    <row r="4" spans="1:32">
      <c r="A4" s="54"/>
      <c r="B4" s="56"/>
      <c r="C4" s="56" t="s">
        <v>9</v>
      </c>
      <c r="D4" s="56" t="s">
        <v>10</v>
      </c>
      <c r="E4" s="56" t="s">
        <v>11</v>
      </c>
      <c r="F4" s="56" t="s">
        <v>12</v>
      </c>
      <c r="G4" s="56" t="s">
        <v>13</v>
      </c>
      <c r="H4" s="68" t="s">
        <v>14</v>
      </c>
      <c r="I4" s="69"/>
      <c r="J4" s="69"/>
      <c r="K4" s="69"/>
      <c r="L4" s="69"/>
      <c r="M4" s="69"/>
      <c r="N4" s="70"/>
      <c r="O4" s="56"/>
      <c r="P4" s="56"/>
      <c r="Q4" s="56"/>
      <c r="R4" s="56"/>
      <c r="S4" s="56"/>
      <c r="T4" s="68" t="s">
        <v>15</v>
      </c>
      <c r="U4" s="69"/>
      <c r="V4" s="69"/>
      <c r="W4" s="70"/>
      <c r="X4" s="3"/>
      <c r="Y4" s="3"/>
      <c r="Z4" s="56" t="s">
        <v>16</v>
      </c>
      <c r="AA4" s="59"/>
      <c r="AB4" s="59"/>
      <c r="AC4" s="67"/>
    </row>
    <row r="5" spans="1:32" ht="63.75">
      <c r="A5" s="54"/>
      <c r="B5" s="56"/>
      <c r="C5" s="56"/>
      <c r="D5" s="56"/>
      <c r="E5" s="56"/>
      <c r="F5" s="56"/>
      <c r="G5" s="56"/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4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31</v>
      </c>
      <c r="W5" s="3" t="s">
        <v>32</v>
      </c>
      <c r="X5" s="3" t="s">
        <v>33</v>
      </c>
      <c r="Y5" s="3" t="s">
        <v>34</v>
      </c>
      <c r="Z5" s="56"/>
      <c r="AA5" s="59"/>
      <c r="AB5" s="59"/>
      <c r="AC5" s="67"/>
    </row>
    <row r="6" spans="1:32">
      <c r="A6" s="5">
        <v>1</v>
      </c>
      <c r="B6" s="6" t="s">
        <v>35</v>
      </c>
      <c r="C6" s="7"/>
      <c r="D6" s="7">
        <v>1</v>
      </c>
      <c r="E6" s="7"/>
      <c r="F6" s="8"/>
      <c r="G6" s="9"/>
      <c r="H6" s="10">
        <f>[16]Ambala!$Y$353+[16]Ambala!$Y$354</f>
        <v>0</v>
      </c>
      <c r="I6" s="11">
        <f>[16]Ambala!$Y$355+[16]Ambala!$Y$356</f>
        <v>0</v>
      </c>
      <c r="J6" s="11">
        <f>[16]Ambala!$Y$357+[16]Ambala!$Y$358+[16]Ambala!$Y$359+[16]Ambala!$Y$360+[16]Ambala!$Y$361</f>
        <v>9</v>
      </c>
      <c r="K6" s="11">
        <f>[16]Ambala!$Y$357</f>
        <v>0</v>
      </c>
      <c r="L6" s="12"/>
      <c r="M6" s="11">
        <f>[16]Ambala!$Y$362+[16]Ambala!$Y$363+[16]Ambala!$Y$364</f>
        <v>0</v>
      </c>
      <c r="N6" s="11">
        <f>[16]Ambala!$Y$363</f>
        <v>0</v>
      </c>
      <c r="O6" s="11">
        <f>[16]Ambala!$Y$7</f>
        <v>0</v>
      </c>
      <c r="P6" s="11">
        <f>[16]Ambala!$Y$8</f>
        <v>0</v>
      </c>
      <c r="Q6" s="11">
        <f>[16]Ambala!$Y$10</f>
        <v>0</v>
      </c>
      <c r="R6" s="11">
        <f>[16]Ambala!$Y$11</f>
        <v>0</v>
      </c>
      <c r="S6" s="11">
        <f>[16]Ambala!$Y$13</f>
        <v>0</v>
      </c>
      <c r="T6" s="12">
        <f>[16]Ambala!$Y$239</f>
        <v>0</v>
      </c>
      <c r="U6" s="11"/>
      <c r="V6" s="11">
        <f>[16]Ambala!$Y$258+[16]Ambala!$Y$259+[16]Ambala!$Y$260</f>
        <v>15</v>
      </c>
      <c r="W6" s="13">
        <f>[16]Ambala!$Y$286</f>
        <v>3674</v>
      </c>
      <c r="X6" s="11">
        <f>[16]Ambala!$Y$212</f>
        <v>43373</v>
      </c>
      <c r="Y6" s="11">
        <f>[16]Ambala!$Y$206</f>
        <v>54347</v>
      </c>
      <c r="Z6" s="11">
        <f>[16]Ambala!$Y$514</f>
        <v>0</v>
      </c>
      <c r="AA6" s="14">
        <f>[16]Ambala!$AB$402</f>
        <v>3998.0454629411761</v>
      </c>
      <c r="AB6" s="14">
        <f>[16]Ambala!$AB$514</f>
        <v>0</v>
      </c>
      <c r="AC6" s="15">
        <f>AA6+AB6</f>
        <v>3998.0454629411761</v>
      </c>
    </row>
    <row r="7" spans="1:32">
      <c r="A7" s="5">
        <v>2</v>
      </c>
      <c r="B7" s="6" t="s">
        <v>36</v>
      </c>
      <c r="C7" s="7"/>
      <c r="D7" s="8">
        <v>1</v>
      </c>
      <c r="E7" s="8"/>
      <c r="F7" s="7"/>
      <c r="G7" s="9"/>
      <c r="H7" s="10">
        <f>[16]Fatehabad!$Y$353+[16]Fatehabad!$Y$354</f>
        <v>0</v>
      </c>
      <c r="I7" s="11">
        <f>[16]Fatehabad!$Y$355+[16]Fatehabad!$Y$356</f>
        <v>0</v>
      </c>
      <c r="J7" s="11">
        <f>[16]Fatehabad!$Y$357+[16]Fatehabad!$Y$358+[16]Fatehabad!$Y$359+[16]Fatehabad!$Y$360+[16]Fatehabad!$Y$361</f>
        <v>38</v>
      </c>
      <c r="K7" s="11">
        <f>[16]Fatehabad!$Y$357</f>
        <v>0</v>
      </c>
      <c r="L7" s="12"/>
      <c r="M7" s="11">
        <f>[16]Fatehabad!$Y$362+[16]Fatehabad!$Y$363+[16]Fatehabad!$Y$364</f>
        <v>0</v>
      </c>
      <c r="N7" s="11">
        <f>[16]Fatehabad!$Y$363</f>
        <v>0</v>
      </c>
      <c r="O7" s="11">
        <f>[16]Fatehabad!$Y$7</f>
        <v>0</v>
      </c>
      <c r="P7" s="11">
        <f>[16]Fatehabad!$Y$8</f>
        <v>0</v>
      </c>
      <c r="Q7" s="11">
        <f>[16]Fatehabad!$Y$10</f>
        <v>0</v>
      </c>
      <c r="R7" s="11">
        <f>[16]Fatehabad!$Y$11</f>
        <v>0</v>
      </c>
      <c r="S7" s="11">
        <f>[16]Fatehabad!$Y$13</f>
        <v>0</v>
      </c>
      <c r="T7" s="12">
        <f>[16]Fatehabad!$Y$239</f>
        <v>0</v>
      </c>
      <c r="U7" s="11"/>
      <c r="V7" s="11">
        <f>[16]Fatehabad!$Y$258+[16]Fatehabad!$Y$259+[16]Fatehabad!$Y$260</f>
        <v>29</v>
      </c>
      <c r="W7" s="13">
        <f>[16]Fatehabad!$Y$286</f>
        <v>2996</v>
      </c>
      <c r="X7" s="11">
        <f>[16]Fatehabad!$Y$212</f>
        <v>61872</v>
      </c>
      <c r="Y7" s="11">
        <f>[16]Fatehabad!$Y$206</f>
        <v>74002</v>
      </c>
      <c r="Z7" s="11">
        <f>[16]Fatehabad!$Y$514</f>
        <v>5</v>
      </c>
      <c r="AA7" s="14">
        <f>[16]Fatehabad!$AB$402</f>
        <v>6107.8845429411749</v>
      </c>
      <c r="AB7" s="14">
        <f>[16]Fatehabad!$AB$514</f>
        <v>364.40000000000003</v>
      </c>
      <c r="AC7" s="15">
        <f t="shared" ref="AC7:AC10" si="0">AA7+AB7</f>
        <v>6472.2845429411745</v>
      </c>
    </row>
    <row r="8" spans="1:32">
      <c r="A8" s="5">
        <v>3</v>
      </c>
      <c r="B8" s="6" t="s">
        <v>37</v>
      </c>
      <c r="C8" s="7"/>
      <c r="D8" s="8"/>
      <c r="E8" s="8">
        <v>1</v>
      </c>
      <c r="F8" s="7">
        <v>1</v>
      </c>
      <c r="G8" s="9"/>
      <c r="H8" s="10">
        <f>[16]Gurgaon!$Y$353+[16]Gurgaon!$Y$354</f>
        <v>0</v>
      </c>
      <c r="I8" s="11">
        <f>[16]Gurgaon!$Y$355+[16]Gurgaon!$Y$356</f>
        <v>0</v>
      </c>
      <c r="J8" s="11">
        <f>[16]Gurgaon!$Y$357+[16]Gurgaon!$Y$358+[16]Gurgaon!$Y$359+[16]Gurgaon!$Y$360+[16]Gurgaon!$Y$361</f>
        <v>23</v>
      </c>
      <c r="K8" s="11">
        <f>[16]Gurgaon!$Y$357</f>
        <v>0</v>
      </c>
      <c r="L8" s="12"/>
      <c r="M8" s="11">
        <f>[16]Gurgaon!$Y$362+[16]Gurgaon!$Y$363+[16]Gurgaon!$Y$364</f>
        <v>0</v>
      </c>
      <c r="N8" s="11">
        <f>[16]Gurgaon!$Y$363</f>
        <v>0</v>
      </c>
      <c r="O8" s="11">
        <f>[16]Gurgaon!$Y$7</f>
        <v>0</v>
      </c>
      <c r="P8" s="11">
        <f>[16]Gurgaon!$Y$8</f>
        <v>0</v>
      </c>
      <c r="Q8" s="11">
        <f>[16]Gurgaon!$Y$10</f>
        <v>0</v>
      </c>
      <c r="R8" s="11">
        <f>[16]Gurgaon!$Y$11</f>
        <v>0</v>
      </c>
      <c r="S8" s="11">
        <f>[16]Gurgaon!$Y$13</f>
        <v>0</v>
      </c>
      <c r="T8" s="12">
        <f>[16]Gurgaon!$Y$239</f>
        <v>0</v>
      </c>
      <c r="U8" s="11"/>
      <c r="V8" s="11">
        <f>[16]Gurgaon!$Y$258+[16]Gurgaon!$Y$259+[16]Gurgaon!$Y$260</f>
        <v>12</v>
      </c>
      <c r="W8" s="13">
        <f>[16]Gurgaon!$Y$286</f>
        <v>2788</v>
      </c>
      <c r="X8" s="11">
        <f>[16]Gurgaon!$Y$212</f>
        <v>52332</v>
      </c>
      <c r="Y8" s="11">
        <f>[16]Gurgaon!$Y$206</f>
        <v>82867</v>
      </c>
      <c r="Z8" s="11">
        <f>[16]Gurgaon!$Y$514</f>
        <v>0</v>
      </c>
      <c r="AA8" s="14">
        <f>[16]Gurgaon!$AB$402</f>
        <v>6645.2563329411751</v>
      </c>
      <c r="AB8" s="14">
        <f>[16]Gurgaon!$AB$514</f>
        <v>103.5</v>
      </c>
      <c r="AC8" s="15">
        <f t="shared" si="0"/>
        <v>6748.7563329411751</v>
      </c>
    </row>
    <row r="9" spans="1:32" ht="13.5" thickBot="1">
      <c r="A9" s="5">
        <v>4</v>
      </c>
      <c r="B9" s="6" t="s">
        <v>38</v>
      </c>
      <c r="C9" s="7"/>
      <c r="D9" s="8">
        <v>1</v>
      </c>
      <c r="E9" s="8">
        <v>1</v>
      </c>
      <c r="F9" s="7"/>
      <c r="G9" s="9"/>
      <c r="H9" s="10">
        <f>[16]Sirsa!$Y$353+[16]Sirsa!$Y$354</f>
        <v>0</v>
      </c>
      <c r="I9" s="11">
        <f>[16]Sirsa!$Y$355+[16]Sirsa!$Y$356</f>
        <v>0</v>
      </c>
      <c r="J9" s="11">
        <f>[16]Sirsa!$Y$357+[16]Sirsa!$Y$358+[16]Sirsa!$Y$359+[16]Sirsa!$Y$360+[16]Sirsa!$Y$361</f>
        <v>28</v>
      </c>
      <c r="K9" s="11">
        <f>[16]Sirsa!$Y$357</f>
        <v>0</v>
      </c>
      <c r="L9" s="12"/>
      <c r="M9" s="11">
        <f>[16]Sirsa!$Y$362+[16]Sirsa!$Y$363+[16]Sirsa!$Y$364</f>
        <v>0</v>
      </c>
      <c r="N9" s="11">
        <f>[16]Sirsa!$Y$363</f>
        <v>0</v>
      </c>
      <c r="O9" s="11">
        <f>[16]Sirsa!$Y$7</f>
        <v>0</v>
      </c>
      <c r="P9" s="11">
        <f>[16]Sirsa!$Y$8</f>
        <v>0</v>
      </c>
      <c r="Q9" s="11">
        <f>[16]Sirsa!$Y$10</f>
        <v>0</v>
      </c>
      <c r="R9" s="11">
        <f>[16]Sirsa!$Y$11</f>
        <v>0</v>
      </c>
      <c r="S9" s="11">
        <f>[16]Sirsa!$Y$13</f>
        <v>0</v>
      </c>
      <c r="T9" s="12">
        <f>[16]Sirsa!$Y$239</f>
        <v>0</v>
      </c>
      <c r="U9" s="11"/>
      <c r="V9" s="11">
        <f>[16]Sirsa!$Y$258+[16]Sirsa!$Y$259+[16]Sirsa!$Y$260</f>
        <v>26</v>
      </c>
      <c r="W9" s="13">
        <f>[16]Sirsa!$Y$286</f>
        <v>3985</v>
      </c>
      <c r="X9" s="11">
        <f>[16]Sirsa!$Y$212</f>
        <v>83388</v>
      </c>
      <c r="Y9" s="11">
        <f>[16]Sirsa!$Y$206</f>
        <v>100885</v>
      </c>
      <c r="Z9" s="11">
        <f>[16]Sirsa!$Y$514</f>
        <v>6</v>
      </c>
      <c r="AA9" s="14">
        <f>[16]Sirsa!$AB$402</f>
        <v>5697.3772600000011</v>
      </c>
      <c r="AB9" s="14">
        <f>[16]Sirsa!$AB$514</f>
        <v>284.5</v>
      </c>
      <c r="AC9" s="15">
        <f t="shared" si="0"/>
        <v>5981.8772600000011</v>
      </c>
    </row>
    <row r="10" spans="1:32" ht="39" thickBot="1">
      <c r="A10" s="16"/>
      <c r="B10" s="17" t="s">
        <v>39</v>
      </c>
      <c r="C10" s="18">
        <f t="shared" ref="C10:AB10" si="1">SUM(C6:C9)</f>
        <v>0</v>
      </c>
      <c r="D10" s="18">
        <f t="shared" si="1"/>
        <v>3</v>
      </c>
      <c r="E10" s="18">
        <f t="shared" si="1"/>
        <v>2</v>
      </c>
      <c r="F10" s="18">
        <f t="shared" si="1"/>
        <v>1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98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8">
        <f t="shared" si="1"/>
        <v>0</v>
      </c>
      <c r="O10" s="18">
        <f t="shared" si="1"/>
        <v>0</v>
      </c>
      <c r="P10" s="18">
        <f t="shared" si="1"/>
        <v>0</v>
      </c>
      <c r="Q10" s="18">
        <f t="shared" si="1"/>
        <v>0</v>
      </c>
      <c r="R10" s="18">
        <f t="shared" si="1"/>
        <v>0</v>
      </c>
      <c r="S10" s="18">
        <f t="shared" si="1"/>
        <v>0</v>
      </c>
      <c r="T10" s="18">
        <f t="shared" si="1"/>
        <v>0</v>
      </c>
      <c r="U10" s="18">
        <f t="shared" si="1"/>
        <v>0</v>
      </c>
      <c r="V10" s="18">
        <f t="shared" si="1"/>
        <v>82</v>
      </c>
      <c r="W10" s="18">
        <f t="shared" si="1"/>
        <v>13443</v>
      </c>
      <c r="X10" s="18">
        <f t="shared" si="1"/>
        <v>240965</v>
      </c>
      <c r="Y10" s="18">
        <f t="shared" si="1"/>
        <v>312101</v>
      </c>
      <c r="Z10" s="18">
        <f t="shared" si="1"/>
        <v>11</v>
      </c>
      <c r="AA10" s="19">
        <f t="shared" si="1"/>
        <v>22448.563598823526</v>
      </c>
      <c r="AB10" s="18">
        <f t="shared" si="1"/>
        <v>752.40000000000009</v>
      </c>
      <c r="AC10" s="20">
        <f t="shared" si="0"/>
        <v>23200.963598823528</v>
      </c>
    </row>
    <row r="11" spans="1:32" s="24" customFormat="1" ht="13.5" thickBot="1">
      <c r="A11" s="60" t="s">
        <v>40</v>
      </c>
      <c r="B11" s="61"/>
      <c r="C11" s="61"/>
      <c r="D11" s="61"/>
      <c r="E11" s="61"/>
      <c r="F11" s="61"/>
      <c r="G11" s="61"/>
      <c r="H11" s="10">
        <f>[16]HaryanaState!$Y$353+[16]HaryanaState!$Y$354</f>
        <v>0</v>
      </c>
      <c r="I11" s="11">
        <f>[16]HaryanaState!$Y$355+[16]HaryanaState!$Y$356</f>
        <v>0</v>
      </c>
      <c r="J11" s="11">
        <f>[16]HaryanaState!$Y$357+[16]HaryanaState!$Y$358+[16]HaryanaState!$Y$359+[16]HaryanaState!$Y$360+[16]HaryanaState!$Y$361</f>
        <v>452</v>
      </c>
      <c r="K11" s="11">
        <f>[16]HaryanaState!$Y$357</f>
        <v>33</v>
      </c>
      <c r="L11" s="12"/>
      <c r="M11" s="11">
        <f>[16]HaryanaState!$Y$362+[16]HaryanaState!$Y$363+[16]HaryanaState!$Y$364</f>
        <v>0</v>
      </c>
      <c r="N11" s="11">
        <f>[16]HaryanaState!$Y$363</f>
        <v>0</v>
      </c>
      <c r="O11" s="11">
        <f>[16]HaryanaState!$Y$7</f>
        <v>0</v>
      </c>
      <c r="P11" s="11">
        <f>[16]HaryanaState!$Y$8</f>
        <v>0</v>
      </c>
      <c r="Q11" s="11">
        <f>[16]HaryanaState!$Y$10</f>
        <v>0</v>
      </c>
      <c r="R11" s="11">
        <f>[16]HaryanaState!$Y$11</f>
        <v>0</v>
      </c>
      <c r="S11" s="11">
        <f>[16]HaryanaState!$Y$13</f>
        <v>0</v>
      </c>
      <c r="T11" s="11">
        <f>[16]HaryanaState!$Y$239</f>
        <v>33</v>
      </c>
      <c r="U11" s="11"/>
      <c r="V11" s="11">
        <f>[16]HaryanaState!$Y$258+[16]HaryanaState!$Y$259+[16]HaryanaState!$Y$260</f>
        <v>447</v>
      </c>
      <c r="W11" s="13">
        <f>[16]HaryanaState!$Y$286</f>
        <v>67760</v>
      </c>
      <c r="X11" s="11">
        <f>[16]HaryanaState!$Y$212</f>
        <v>1133702</v>
      </c>
      <c r="Y11" s="11">
        <f>[16]HaryanaState!$Y$206</f>
        <v>1526850</v>
      </c>
      <c r="Z11" s="11">
        <f>[16]HaryanaState!$Y$514</f>
        <v>32</v>
      </c>
      <c r="AA11" s="14">
        <f>[16]HaryanaState!$AB$402</f>
        <v>111875.61408011764</v>
      </c>
      <c r="AB11" s="14">
        <f>[16]HaryanaState!$AB$514</f>
        <v>2592.1499999999992</v>
      </c>
      <c r="AC11" s="21">
        <f>[16]HaryanaState!AB515</f>
        <v>114467.76408011763</v>
      </c>
      <c r="AD11" s="22">
        <f>[16]HaryanaState!AB515</f>
        <v>114467.76408011763</v>
      </c>
      <c r="AE11" s="23"/>
      <c r="AF11" s="23"/>
    </row>
    <row r="12" spans="1:32" ht="13.5" thickBot="1">
      <c r="A12" s="62" t="s">
        <v>41</v>
      </c>
      <c r="B12" s="63"/>
      <c r="C12" s="63"/>
      <c r="D12" s="63"/>
      <c r="E12" s="63"/>
      <c r="F12" s="63"/>
      <c r="G12" s="63"/>
      <c r="H12" s="25" t="str">
        <f>IF(H11&gt;0, H10/H$11," ")</f>
        <v xml:space="preserve"> </v>
      </c>
      <c r="I12" s="25" t="str">
        <f t="shared" ref="I12:AC12" si="2">IF(I11&gt;0, I10/I$11," ")</f>
        <v xml:space="preserve"> </v>
      </c>
      <c r="J12" s="25">
        <f t="shared" si="2"/>
        <v>0.2168141592920354</v>
      </c>
      <c r="K12" s="25"/>
      <c r="L12" s="25"/>
      <c r="M12" s="25"/>
      <c r="N12" s="25"/>
      <c r="O12" s="25" t="str">
        <f t="shared" si="2"/>
        <v xml:space="preserve"> </v>
      </c>
      <c r="P12" s="25" t="str">
        <f t="shared" si="2"/>
        <v xml:space="preserve"> </v>
      </c>
      <c r="Q12" s="25" t="str">
        <f t="shared" si="2"/>
        <v xml:space="preserve"> </v>
      </c>
      <c r="R12" s="25" t="str">
        <f t="shared" si="2"/>
        <v xml:space="preserve"> </v>
      </c>
      <c r="S12" s="25" t="str">
        <f t="shared" si="2"/>
        <v xml:space="preserve"> </v>
      </c>
      <c r="T12" s="25">
        <f t="shared" si="2"/>
        <v>0</v>
      </c>
      <c r="U12" s="25" t="str">
        <f t="shared" si="2"/>
        <v xml:space="preserve"> </v>
      </c>
      <c r="V12" s="25">
        <f t="shared" si="2"/>
        <v>0.18344519015659955</v>
      </c>
      <c r="W12" s="25"/>
      <c r="X12" s="25"/>
      <c r="Y12" s="25"/>
      <c r="Z12" s="25">
        <f t="shared" si="2"/>
        <v>0.34375</v>
      </c>
      <c r="AA12" s="25">
        <f t="shared" si="2"/>
        <v>0.20065645032122376</v>
      </c>
      <c r="AB12" s="25">
        <f t="shared" si="2"/>
        <v>0.29026098026734576</v>
      </c>
      <c r="AC12" s="26">
        <f t="shared" si="2"/>
        <v>0.20268556641488025</v>
      </c>
      <c r="AD12" s="27"/>
      <c r="AE12" s="27"/>
      <c r="AF12" s="27"/>
    </row>
    <row r="13" spans="1:32" ht="25.5">
      <c r="A13" s="27"/>
      <c r="B13" s="27"/>
      <c r="C13" s="27"/>
      <c r="D13" s="27"/>
      <c r="E13" s="27"/>
      <c r="F13" s="64" t="s">
        <v>42</v>
      </c>
      <c r="G13" s="28" t="s">
        <v>43</v>
      </c>
      <c r="H13" s="29">
        <f t="shared" ref="H13:AC13" si="3">SUMIF($C$6:$C$9, "1", H$6:H$9)</f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29">
        <f t="shared" si="3"/>
        <v>0</v>
      </c>
      <c r="P13" s="29">
        <f t="shared" si="3"/>
        <v>0</v>
      </c>
      <c r="Q13" s="29">
        <f t="shared" si="3"/>
        <v>0</v>
      </c>
      <c r="R13" s="29">
        <f t="shared" si="3"/>
        <v>0</v>
      </c>
      <c r="S13" s="29">
        <f t="shared" si="3"/>
        <v>0</v>
      </c>
      <c r="T13" s="29">
        <f t="shared" si="3"/>
        <v>0</v>
      </c>
      <c r="U13" s="29">
        <f t="shared" si="3"/>
        <v>0</v>
      </c>
      <c r="V13" s="29">
        <f t="shared" si="3"/>
        <v>0</v>
      </c>
      <c r="W13" s="29">
        <f t="shared" si="3"/>
        <v>0</v>
      </c>
      <c r="X13" s="29">
        <f t="shared" si="3"/>
        <v>0</v>
      </c>
      <c r="Y13" s="29">
        <f t="shared" si="3"/>
        <v>0</v>
      </c>
      <c r="Z13" s="29">
        <f t="shared" si="3"/>
        <v>0</v>
      </c>
      <c r="AA13" s="30">
        <f t="shared" si="3"/>
        <v>0</v>
      </c>
      <c r="AB13" s="30">
        <f t="shared" si="3"/>
        <v>0</v>
      </c>
      <c r="AC13" s="30">
        <f t="shared" si="3"/>
        <v>0</v>
      </c>
      <c r="AD13" s="27"/>
      <c r="AE13" s="27"/>
      <c r="AF13" s="27"/>
    </row>
    <row r="14" spans="1:32" s="34" customFormat="1" ht="26.25" thickBot="1">
      <c r="A14" s="31"/>
      <c r="B14" s="31"/>
      <c r="C14" s="31"/>
      <c r="D14" s="31"/>
      <c r="E14" s="31"/>
      <c r="F14" s="64"/>
      <c r="G14" s="32" t="s">
        <v>44</v>
      </c>
      <c r="H14" s="33" t="str">
        <f t="shared" ref="H14:AC14" si="4">IF(H13&gt;0, H13/H$10," ")</f>
        <v xml:space="preserve"> </v>
      </c>
      <c r="I14" s="33" t="str">
        <f t="shared" si="4"/>
        <v xml:space="preserve"> </v>
      </c>
      <c r="J14" s="33" t="str">
        <f t="shared" si="4"/>
        <v xml:space="preserve"> </v>
      </c>
      <c r="K14" s="33" t="str">
        <f t="shared" si="4"/>
        <v xml:space="preserve"> </v>
      </c>
      <c r="L14" s="33" t="str">
        <f t="shared" si="4"/>
        <v xml:space="preserve"> </v>
      </c>
      <c r="M14" s="33" t="str">
        <f t="shared" si="4"/>
        <v xml:space="preserve"> </v>
      </c>
      <c r="N14" s="33" t="str">
        <f t="shared" si="4"/>
        <v xml:space="preserve"> </v>
      </c>
      <c r="O14" s="33" t="str">
        <f t="shared" si="4"/>
        <v xml:space="preserve"> </v>
      </c>
      <c r="P14" s="33" t="str">
        <f t="shared" si="4"/>
        <v xml:space="preserve"> </v>
      </c>
      <c r="Q14" s="33" t="str">
        <f t="shared" si="4"/>
        <v xml:space="preserve"> </v>
      </c>
      <c r="R14" s="33" t="str">
        <f t="shared" si="4"/>
        <v xml:space="preserve"> </v>
      </c>
      <c r="S14" s="33" t="str">
        <f t="shared" si="4"/>
        <v xml:space="preserve"> </v>
      </c>
      <c r="T14" s="33" t="str">
        <f t="shared" si="4"/>
        <v xml:space="preserve"> </v>
      </c>
      <c r="U14" s="33" t="str">
        <f t="shared" si="4"/>
        <v xml:space="preserve"> </v>
      </c>
      <c r="V14" s="33" t="str">
        <f t="shared" si="4"/>
        <v xml:space="preserve"> </v>
      </c>
      <c r="W14" s="33" t="str">
        <f t="shared" si="4"/>
        <v xml:space="preserve"> </v>
      </c>
      <c r="X14" s="33" t="str">
        <f t="shared" si="4"/>
        <v xml:space="preserve"> </v>
      </c>
      <c r="Y14" s="33" t="str">
        <f t="shared" si="4"/>
        <v xml:space="preserve"> </v>
      </c>
      <c r="Z14" s="33" t="str">
        <f t="shared" si="4"/>
        <v xml:space="preserve"> </v>
      </c>
      <c r="AA14" s="33" t="str">
        <f t="shared" si="4"/>
        <v xml:space="preserve"> </v>
      </c>
      <c r="AB14" s="33" t="str">
        <f t="shared" si="4"/>
        <v xml:space="preserve"> </v>
      </c>
      <c r="AC14" s="33" t="str">
        <f t="shared" si="4"/>
        <v xml:space="preserve"> </v>
      </c>
      <c r="AD14" s="31"/>
      <c r="AE14" s="31"/>
      <c r="AF14" s="31"/>
    </row>
    <row r="15" spans="1:32" ht="25.5">
      <c r="A15" s="27"/>
      <c r="B15" s="27"/>
      <c r="C15" s="27"/>
      <c r="D15" s="27"/>
      <c r="E15" s="27"/>
      <c r="F15" s="64"/>
      <c r="G15" s="35" t="s">
        <v>45</v>
      </c>
      <c r="H15" s="36">
        <f t="shared" ref="H15:AC15" si="5">SUMIF($D$6:$D$9, "1", H6:H9)</f>
        <v>0</v>
      </c>
      <c r="I15" s="36">
        <f t="shared" si="5"/>
        <v>0</v>
      </c>
      <c r="J15" s="36">
        <f t="shared" si="5"/>
        <v>75</v>
      </c>
      <c r="K15" s="36">
        <f t="shared" si="5"/>
        <v>0</v>
      </c>
      <c r="L15" s="36">
        <f t="shared" si="5"/>
        <v>0</v>
      </c>
      <c r="M15" s="36">
        <f t="shared" si="5"/>
        <v>0</v>
      </c>
      <c r="N15" s="36">
        <f t="shared" si="5"/>
        <v>0</v>
      </c>
      <c r="O15" s="36">
        <f t="shared" si="5"/>
        <v>0</v>
      </c>
      <c r="P15" s="36">
        <f t="shared" si="5"/>
        <v>0</v>
      </c>
      <c r="Q15" s="36">
        <f t="shared" si="5"/>
        <v>0</v>
      </c>
      <c r="R15" s="36">
        <f t="shared" si="5"/>
        <v>0</v>
      </c>
      <c r="S15" s="36">
        <f t="shared" si="5"/>
        <v>0</v>
      </c>
      <c r="T15" s="36">
        <f t="shared" si="5"/>
        <v>0</v>
      </c>
      <c r="U15" s="36">
        <f t="shared" si="5"/>
        <v>0</v>
      </c>
      <c r="V15" s="36">
        <f t="shared" si="5"/>
        <v>70</v>
      </c>
      <c r="W15" s="36">
        <f t="shared" si="5"/>
        <v>10655</v>
      </c>
      <c r="X15" s="36">
        <f t="shared" si="5"/>
        <v>188633</v>
      </c>
      <c r="Y15" s="36">
        <f t="shared" si="5"/>
        <v>229234</v>
      </c>
      <c r="Z15" s="36">
        <f t="shared" si="5"/>
        <v>11</v>
      </c>
      <c r="AA15" s="37">
        <f t="shared" si="5"/>
        <v>15803.307265882351</v>
      </c>
      <c r="AB15" s="37">
        <f t="shared" si="5"/>
        <v>648.90000000000009</v>
      </c>
      <c r="AC15" s="38">
        <f t="shared" si="5"/>
        <v>16452.207265882353</v>
      </c>
      <c r="AD15" s="27"/>
      <c r="AE15" s="27"/>
      <c r="AF15" s="27"/>
    </row>
    <row r="16" spans="1:32" s="34" customFormat="1" ht="26.25" thickBot="1">
      <c r="A16" s="31"/>
      <c r="B16" s="31"/>
      <c r="C16" s="31"/>
      <c r="D16" s="31"/>
      <c r="E16" s="31"/>
      <c r="F16" s="64"/>
      <c r="G16" s="39" t="s">
        <v>46</v>
      </c>
      <c r="H16" s="40" t="str">
        <f t="shared" ref="H16:AC16" si="6">IF(H15&gt;0, H15/H$10," ")</f>
        <v xml:space="preserve"> </v>
      </c>
      <c r="I16" s="40" t="str">
        <f t="shared" si="6"/>
        <v xml:space="preserve"> </v>
      </c>
      <c r="J16" s="40">
        <f t="shared" si="6"/>
        <v>0.76530612244897955</v>
      </c>
      <c r="K16" s="40" t="str">
        <f t="shared" si="6"/>
        <v xml:space="preserve"> </v>
      </c>
      <c r="L16" s="40" t="str">
        <f t="shared" si="6"/>
        <v xml:space="preserve"> </v>
      </c>
      <c r="M16" s="40" t="str">
        <f t="shared" si="6"/>
        <v xml:space="preserve"> </v>
      </c>
      <c r="N16" s="40" t="str">
        <f t="shared" si="6"/>
        <v xml:space="preserve"> </v>
      </c>
      <c r="O16" s="40" t="str">
        <f t="shared" si="6"/>
        <v xml:space="preserve"> </v>
      </c>
      <c r="P16" s="40" t="str">
        <f t="shared" si="6"/>
        <v xml:space="preserve"> </v>
      </c>
      <c r="Q16" s="40" t="str">
        <f t="shared" si="6"/>
        <v xml:space="preserve"> </v>
      </c>
      <c r="R16" s="40" t="str">
        <f t="shared" si="6"/>
        <v xml:space="preserve"> </v>
      </c>
      <c r="S16" s="40" t="str">
        <f t="shared" si="6"/>
        <v xml:space="preserve"> </v>
      </c>
      <c r="T16" s="40" t="str">
        <f t="shared" si="6"/>
        <v xml:space="preserve"> </v>
      </c>
      <c r="U16" s="40" t="str">
        <f t="shared" si="6"/>
        <v xml:space="preserve"> </v>
      </c>
      <c r="V16" s="40">
        <f t="shared" si="6"/>
        <v>0.85365853658536583</v>
      </c>
      <c r="W16" s="40">
        <f t="shared" si="6"/>
        <v>0.7926058171539091</v>
      </c>
      <c r="X16" s="40">
        <f t="shared" si="6"/>
        <v>0.78282323158964995</v>
      </c>
      <c r="Y16" s="40">
        <f t="shared" si="6"/>
        <v>0.73448659248128012</v>
      </c>
      <c r="Z16" s="40">
        <f t="shared" si="6"/>
        <v>1</v>
      </c>
      <c r="AA16" s="40">
        <f t="shared" si="6"/>
        <v>0.70397855062363823</v>
      </c>
      <c r="AB16" s="40">
        <f t="shared" si="6"/>
        <v>0.86244019138755978</v>
      </c>
      <c r="AC16" s="41">
        <f t="shared" si="6"/>
        <v>0.70911741211975388</v>
      </c>
      <c r="AD16" s="31"/>
      <c r="AE16" s="31"/>
      <c r="AF16" s="31"/>
    </row>
    <row r="17" spans="1:32" ht="38.25">
      <c r="A17" s="27"/>
      <c r="B17" s="42"/>
      <c r="C17" s="27"/>
      <c r="D17" s="27"/>
      <c r="E17" s="27"/>
      <c r="F17" s="64"/>
      <c r="G17" s="43" t="s">
        <v>47</v>
      </c>
      <c r="H17" s="29">
        <f t="shared" ref="H17:AC17" si="7">SUMIF($E$6:$E$9, "1", H$6:H$9)</f>
        <v>0</v>
      </c>
      <c r="I17" s="29">
        <f t="shared" si="7"/>
        <v>0</v>
      </c>
      <c r="J17" s="29">
        <f t="shared" si="7"/>
        <v>51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7"/>
        <v>0</v>
      </c>
      <c r="P17" s="29">
        <f t="shared" si="7"/>
        <v>0</v>
      </c>
      <c r="Q17" s="29">
        <f t="shared" si="7"/>
        <v>0</v>
      </c>
      <c r="R17" s="29">
        <f t="shared" si="7"/>
        <v>0</v>
      </c>
      <c r="S17" s="29">
        <f t="shared" si="7"/>
        <v>0</v>
      </c>
      <c r="T17" s="29">
        <f t="shared" si="7"/>
        <v>0</v>
      </c>
      <c r="U17" s="29">
        <f t="shared" si="7"/>
        <v>0</v>
      </c>
      <c r="V17" s="29">
        <f t="shared" si="7"/>
        <v>38</v>
      </c>
      <c r="W17" s="29">
        <f t="shared" si="7"/>
        <v>6773</v>
      </c>
      <c r="X17" s="29">
        <f t="shared" si="7"/>
        <v>135720</v>
      </c>
      <c r="Y17" s="29">
        <f t="shared" si="7"/>
        <v>183752</v>
      </c>
      <c r="Z17" s="29">
        <f t="shared" si="7"/>
        <v>6</v>
      </c>
      <c r="AA17" s="30">
        <f t="shared" si="7"/>
        <v>12342.633592941176</v>
      </c>
      <c r="AB17" s="30">
        <f t="shared" si="7"/>
        <v>388</v>
      </c>
      <c r="AC17" s="30">
        <f t="shared" si="7"/>
        <v>12730.633592941176</v>
      </c>
      <c r="AD17" s="27"/>
      <c r="AE17" s="27"/>
      <c r="AF17" s="27"/>
    </row>
    <row r="18" spans="1:32" ht="39" thickBot="1">
      <c r="A18" s="27"/>
      <c r="B18" s="42"/>
      <c r="C18" s="27"/>
      <c r="D18" s="27"/>
      <c r="E18" s="27"/>
      <c r="F18" s="64"/>
      <c r="G18" s="44" t="s">
        <v>48</v>
      </c>
      <c r="H18" s="45" t="str">
        <f t="shared" ref="H18:AC18" si="8">IF(H17&gt;0, H17/H$10," ")</f>
        <v xml:space="preserve"> </v>
      </c>
      <c r="I18" s="45" t="str">
        <f t="shared" si="8"/>
        <v xml:space="preserve"> </v>
      </c>
      <c r="J18" s="45">
        <f t="shared" si="8"/>
        <v>0.52040816326530615</v>
      </c>
      <c r="K18" s="45" t="str">
        <f t="shared" si="8"/>
        <v xml:space="preserve"> </v>
      </c>
      <c r="L18" s="45" t="str">
        <f t="shared" si="8"/>
        <v xml:space="preserve"> </v>
      </c>
      <c r="M18" s="45" t="str">
        <f t="shared" si="8"/>
        <v xml:space="preserve"> </v>
      </c>
      <c r="N18" s="45" t="str">
        <f t="shared" si="8"/>
        <v xml:space="preserve"> </v>
      </c>
      <c r="O18" s="45" t="str">
        <f t="shared" si="8"/>
        <v xml:space="preserve"> </v>
      </c>
      <c r="P18" s="45" t="str">
        <f t="shared" si="8"/>
        <v xml:space="preserve"> </v>
      </c>
      <c r="Q18" s="45" t="str">
        <f t="shared" si="8"/>
        <v xml:space="preserve"> </v>
      </c>
      <c r="R18" s="45" t="str">
        <f t="shared" si="8"/>
        <v xml:space="preserve"> </v>
      </c>
      <c r="S18" s="45" t="str">
        <f t="shared" si="8"/>
        <v xml:space="preserve"> </v>
      </c>
      <c r="T18" s="45" t="str">
        <f t="shared" si="8"/>
        <v xml:space="preserve"> </v>
      </c>
      <c r="U18" s="45" t="str">
        <f t="shared" si="8"/>
        <v xml:space="preserve"> </v>
      </c>
      <c r="V18" s="45">
        <f t="shared" si="8"/>
        <v>0.46341463414634149</v>
      </c>
      <c r="W18" s="45">
        <f t="shared" si="8"/>
        <v>0.50383099010637511</v>
      </c>
      <c r="X18" s="45">
        <f t="shared" si="8"/>
        <v>0.56323532463220805</v>
      </c>
      <c r="Y18" s="45">
        <f t="shared" si="8"/>
        <v>0.58875812637575653</v>
      </c>
      <c r="Z18" s="45">
        <f t="shared" si="8"/>
        <v>0.54545454545454541</v>
      </c>
      <c r="AA18" s="45">
        <f t="shared" si="8"/>
        <v>0.54981841214945371</v>
      </c>
      <c r="AB18" s="45">
        <f t="shared" si="8"/>
        <v>0.51568314726209452</v>
      </c>
      <c r="AC18" s="45">
        <f t="shared" si="8"/>
        <v>0.54871141617526265</v>
      </c>
      <c r="AD18" s="27"/>
      <c r="AE18" s="27"/>
      <c r="AF18" s="27"/>
    </row>
    <row r="19" spans="1:32" ht="51">
      <c r="A19" s="27"/>
      <c r="B19" s="46"/>
      <c r="C19" s="27"/>
      <c r="D19" s="27"/>
      <c r="E19" s="27"/>
      <c r="F19" s="64"/>
      <c r="G19" s="35" t="s">
        <v>49</v>
      </c>
      <c r="H19" s="47">
        <f t="shared" ref="H19:AC19" si="9">SUMIF($F$6:$F$9, "1", H6:H9)</f>
        <v>0</v>
      </c>
      <c r="I19" s="47">
        <f t="shared" si="9"/>
        <v>0</v>
      </c>
      <c r="J19" s="47">
        <f t="shared" si="9"/>
        <v>23</v>
      </c>
      <c r="K19" s="47">
        <f t="shared" si="9"/>
        <v>0</v>
      </c>
      <c r="L19" s="47">
        <f t="shared" si="9"/>
        <v>0</v>
      </c>
      <c r="M19" s="47">
        <f t="shared" si="9"/>
        <v>0</v>
      </c>
      <c r="N19" s="47">
        <f t="shared" si="9"/>
        <v>0</v>
      </c>
      <c r="O19" s="47">
        <f t="shared" si="9"/>
        <v>0</v>
      </c>
      <c r="P19" s="47">
        <f t="shared" si="9"/>
        <v>0</v>
      </c>
      <c r="Q19" s="47">
        <f t="shared" si="9"/>
        <v>0</v>
      </c>
      <c r="R19" s="47">
        <f t="shared" si="9"/>
        <v>0</v>
      </c>
      <c r="S19" s="47">
        <f t="shared" si="9"/>
        <v>0</v>
      </c>
      <c r="T19" s="47">
        <f t="shared" si="9"/>
        <v>0</v>
      </c>
      <c r="U19" s="47">
        <f t="shared" si="9"/>
        <v>0</v>
      </c>
      <c r="V19" s="47">
        <f t="shared" si="9"/>
        <v>12</v>
      </c>
      <c r="W19" s="47">
        <f t="shared" si="9"/>
        <v>2788</v>
      </c>
      <c r="X19" s="47">
        <f t="shared" si="9"/>
        <v>52332</v>
      </c>
      <c r="Y19" s="47">
        <f t="shared" si="9"/>
        <v>82867</v>
      </c>
      <c r="Z19" s="47">
        <f t="shared" si="9"/>
        <v>0</v>
      </c>
      <c r="AA19" s="48">
        <f t="shared" si="9"/>
        <v>6645.2563329411751</v>
      </c>
      <c r="AB19" s="48">
        <f t="shared" si="9"/>
        <v>103.5</v>
      </c>
      <c r="AC19" s="49">
        <f t="shared" si="9"/>
        <v>6748.7563329411751</v>
      </c>
      <c r="AD19" s="27"/>
      <c r="AE19" s="27"/>
      <c r="AF19" s="27"/>
    </row>
    <row r="20" spans="1:32" ht="26.25" thickBot="1">
      <c r="A20" s="27"/>
      <c r="B20" s="42"/>
      <c r="C20" s="27"/>
      <c r="D20" s="27"/>
      <c r="E20" s="27"/>
      <c r="F20" s="64"/>
      <c r="G20" s="50" t="s">
        <v>50</v>
      </c>
      <c r="H20" s="45" t="str">
        <f t="shared" ref="H20:AC20" si="10">IF(H19&gt;0, H19/H$10," ")</f>
        <v xml:space="preserve"> </v>
      </c>
      <c r="I20" s="45" t="str">
        <f t="shared" si="10"/>
        <v xml:space="preserve"> </v>
      </c>
      <c r="J20" s="45">
        <f t="shared" si="10"/>
        <v>0.23469387755102042</v>
      </c>
      <c r="K20" s="45" t="str">
        <f t="shared" si="10"/>
        <v xml:space="preserve"> </v>
      </c>
      <c r="L20" s="45" t="str">
        <f t="shared" si="10"/>
        <v xml:space="preserve"> </v>
      </c>
      <c r="M20" s="45" t="str">
        <f t="shared" si="10"/>
        <v xml:space="preserve"> </v>
      </c>
      <c r="N20" s="45" t="str">
        <f t="shared" si="10"/>
        <v xml:space="preserve"> </v>
      </c>
      <c r="O20" s="45" t="str">
        <f t="shared" si="10"/>
        <v xml:space="preserve"> </v>
      </c>
      <c r="P20" s="45" t="str">
        <f t="shared" si="10"/>
        <v xml:space="preserve"> </v>
      </c>
      <c r="Q20" s="45" t="str">
        <f t="shared" si="10"/>
        <v xml:space="preserve"> </v>
      </c>
      <c r="R20" s="45" t="str">
        <f t="shared" si="10"/>
        <v xml:space="preserve"> </v>
      </c>
      <c r="S20" s="45" t="str">
        <f t="shared" si="10"/>
        <v xml:space="preserve"> </v>
      </c>
      <c r="T20" s="45" t="str">
        <f t="shared" si="10"/>
        <v xml:space="preserve"> </v>
      </c>
      <c r="U20" s="45" t="str">
        <f t="shared" si="10"/>
        <v xml:space="preserve"> </v>
      </c>
      <c r="V20" s="45">
        <f t="shared" si="10"/>
        <v>0.14634146341463414</v>
      </c>
      <c r="W20" s="45">
        <f t="shared" si="10"/>
        <v>0.2073941828460909</v>
      </c>
      <c r="X20" s="45">
        <f t="shared" si="10"/>
        <v>0.21717676841035005</v>
      </c>
      <c r="Y20" s="45">
        <f t="shared" si="10"/>
        <v>0.26551340751871988</v>
      </c>
      <c r="Z20" s="45" t="str">
        <f t="shared" si="10"/>
        <v xml:space="preserve"> </v>
      </c>
      <c r="AA20" s="45">
        <f t="shared" si="10"/>
        <v>0.29602144937636171</v>
      </c>
      <c r="AB20" s="45">
        <f t="shared" si="10"/>
        <v>0.13755980861244019</v>
      </c>
      <c r="AC20" s="45">
        <f t="shared" si="10"/>
        <v>0.29088258788024607</v>
      </c>
      <c r="AD20" s="27"/>
      <c r="AE20" s="27"/>
      <c r="AF20" s="27"/>
    </row>
    <row r="21" spans="1:32" ht="38.25">
      <c r="A21" s="27"/>
      <c r="B21" s="42"/>
      <c r="C21" s="27"/>
      <c r="D21" s="27"/>
      <c r="E21" s="27"/>
      <c r="F21" s="65"/>
      <c r="G21" s="35" t="s">
        <v>51</v>
      </c>
      <c r="H21" s="47">
        <f t="shared" ref="H21:AC21" si="11">SUMIF($G$6:$G$9, "1", H6:H9)</f>
        <v>0</v>
      </c>
      <c r="I21" s="47">
        <f t="shared" si="11"/>
        <v>0</v>
      </c>
      <c r="J21" s="47">
        <f t="shared" si="11"/>
        <v>0</v>
      </c>
      <c r="K21" s="47">
        <f t="shared" si="11"/>
        <v>0</v>
      </c>
      <c r="L21" s="47">
        <f t="shared" si="11"/>
        <v>0</v>
      </c>
      <c r="M21" s="47">
        <f t="shared" si="11"/>
        <v>0</v>
      </c>
      <c r="N21" s="47">
        <f t="shared" si="11"/>
        <v>0</v>
      </c>
      <c r="O21" s="47">
        <f t="shared" si="11"/>
        <v>0</v>
      </c>
      <c r="P21" s="47">
        <f t="shared" si="11"/>
        <v>0</v>
      </c>
      <c r="Q21" s="47">
        <f t="shared" si="11"/>
        <v>0</v>
      </c>
      <c r="R21" s="47">
        <f t="shared" si="11"/>
        <v>0</v>
      </c>
      <c r="S21" s="47">
        <f t="shared" si="11"/>
        <v>0</v>
      </c>
      <c r="T21" s="47">
        <f t="shared" si="11"/>
        <v>0</v>
      </c>
      <c r="U21" s="47">
        <f t="shared" si="11"/>
        <v>0</v>
      </c>
      <c r="V21" s="47">
        <f t="shared" si="11"/>
        <v>0</v>
      </c>
      <c r="W21" s="47">
        <f t="shared" si="11"/>
        <v>0</v>
      </c>
      <c r="X21" s="47">
        <f t="shared" si="11"/>
        <v>0</v>
      </c>
      <c r="Y21" s="47">
        <f t="shared" si="11"/>
        <v>0</v>
      </c>
      <c r="Z21" s="47">
        <f t="shared" si="11"/>
        <v>0</v>
      </c>
      <c r="AA21" s="48">
        <f t="shared" si="11"/>
        <v>0</v>
      </c>
      <c r="AB21" s="48">
        <f t="shared" si="11"/>
        <v>0</v>
      </c>
      <c r="AC21" s="49">
        <f t="shared" si="11"/>
        <v>0</v>
      </c>
      <c r="AD21" s="27"/>
      <c r="AE21" s="27"/>
      <c r="AF21" s="27"/>
    </row>
    <row r="22" spans="1:32" ht="51.75" thickBot="1">
      <c r="A22" s="27"/>
      <c r="B22" s="42"/>
      <c r="C22" s="27"/>
      <c r="D22" s="27"/>
      <c r="E22" s="27"/>
      <c r="F22" s="65"/>
      <c r="G22" s="44" t="s">
        <v>52</v>
      </c>
      <c r="H22" s="45" t="str">
        <f t="shared" ref="H22:AC22" si="12">IF(H21&gt;0, H21/H$10," ")</f>
        <v xml:space="preserve"> </v>
      </c>
      <c r="I22" s="45" t="str">
        <f t="shared" si="12"/>
        <v xml:space="preserve"> </v>
      </c>
      <c r="J22" s="45" t="str">
        <f t="shared" si="12"/>
        <v xml:space="preserve"> </v>
      </c>
      <c r="K22" s="45" t="str">
        <f t="shared" si="12"/>
        <v xml:space="preserve"> </v>
      </c>
      <c r="L22" s="45" t="str">
        <f t="shared" si="12"/>
        <v xml:space="preserve"> </v>
      </c>
      <c r="M22" s="45" t="str">
        <f t="shared" si="12"/>
        <v xml:space="preserve"> </v>
      </c>
      <c r="N22" s="45" t="str">
        <f t="shared" si="12"/>
        <v xml:space="preserve"> </v>
      </c>
      <c r="O22" s="45" t="str">
        <f t="shared" si="12"/>
        <v xml:space="preserve"> </v>
      </c>
      <c r="P22" s="45" t="str">
        <f t="shared" si="12"/>
        <v xml:space="preserve"> </v>
      </c>
      <c r="Q22" s="45" t="str">
        <f t="shared" si="12"/>
        <v xml:space="preserve"> </v>
      </c>
      <c r="R22" s="45" t="str">
        <f t="shared" si="12"/>
        <v xml:space="preserve"> </v>
      </c>
      <c r="S22" s="45" t="str">
        <f t="shared" si="12"/>
        <v xml:space="preserve"> </v>
      </c>
      <c r="T22" s="45" t="str">
        <f t="shared" si="12"/>
        <v xml:space="preserve"> </v>
      </c>
      <c r="U22" s="45" t="str">
        <f t="shared" si="12"/>
        <v xml:space="preserve"> </v>
      </c>
      <c r="V22" s="45" t="str">
        <f t="shared" si="12"/>
        <v xml:space="preserve"> </v>
      </c>
      <c r="W22" s="45" t="str">
        <f t="shared" si="12"/>
        <v xml:space="preserve"> </v>
      </c>
      <c r="X22" s="45" t="str">
        <f t="shared" si="12"/>
        <v xml:space="preserve"> </v>
      </c>
      <c r="Y22" s="45" t="str">
        <f t="shared" si="12"/>
        <v xml:space="preserve"> </v>
      </c>
      <c r="Z22" s="45" t="str">
        <f t="shared" si="12"/>
        <v xml:space="preserve"> </v>
      </c>
      <c r="AA22" s="45" t="str">
        <f t="shared" si="12"/>
        <v xml:space="preserve"> </v>
      </c>
      <c r="AB22" s="45" t="str">
        <f t="shared" si="12"/>
        <v xml:space="preserve"> </v>
      </c>
      <c r="AC22" s="45" t="str">
        <f t="shared" si="12"/>
        <v xml:space="preserve"> </v>
      </c>
      <c r="AD22" s="27"/>
      <c r="AE22" s="27"/>
      <c r="AF22" s="27"/>
    </row>
    <row r="23" spans="1:32">
      <c r="A23" s="27"/>
      <c r="B23" s="27"/>
      <c r="C23" s="27"/>
      <c r="D23" s="27"/>
    </row>
    <row r="24" spans="1:32">
      <c r="A24" s="27"/>
      <c r="B24" s="27"/>
      <c r="C24" s="27"/>
      <c r="D24" s="27"/>
    </row>
    <row r="285" spans="4:4" ht="63.75">
      <c r="D285" s="1" t="s">
        <v>53</v>
      </c>
    </row>
    <row r="397" spans="21:21">
      <c r="U397" s="1">
        <f>SUM(U392:U396)</f>
        <v>0</v>
      </c>
    </row>
    <row r="398" spans="21:21">
      <c r="U398" s="1">
        <f>SUM(U391,U397)</f>
        <v>0</v>
      </c>
    </row>
    <row r="399" spans="21:21">
      <c r="U399" s="1">
        <f>SUM(U190,U214,U317,U336,U351,U384,U398)</f>
        <v>0</v>
      </c>
    </row>
  </sheetData>
  <mergeCells count="21">
    <mergeCell ref="A11:G11"/>
    <mergeCell ref="A12:G12"/>
    <mergeCell ref="F13:F22"/>
    <mergeCell ref="AC3:AC5"/>
    <mergeCell ref="C4:C5"/>
    <mergeCell ref="D4:D5"/>
    <mergeCell ref="E4:E5"/>
    <mergeCell ref="F4:F5"/>
    <mergeCell ref="G4:G5"/>
    <mergeCell ref="H4:N4"/>
    <mergeCell ref="O4:S4"/>
    <mergeCell ref="T4:W4"/>
    <mergeCell ref="Z4:Z5"/>
    <mergeCell ref="A2:C2"/>
    <mergeCell ref="AA2:AB2"/>
    <mergeCell ref="A3:A5"/>
    <mergeCell ref="B3:B5"/>
    <mergeCell ref="C3:G3"/>
    <mergeCell ref="H3:Z3"/>
    <mergeCell ref="AA3:AA5"/>
    <mergeCell ref="AB3:AB5"/>
  </mergeCells>
  <pageMargins left="0.2" right="0.17" top="0.59055118110236204" bottom="0.31496062992126" header="0.31496062992126" footer="0.196850393700787"/>
  <pageSetup scale="40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Annexure-III-SFD</vt:lpstr>
      <vt:lpstr>'Annexure-III-SFD'!Print_Area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renucivil</dc:creator>
  <cp:lastModifiedBy>hp</cp:lastModifiedBy>
  <dcterms:created xsi:type="dcterms:W3CDTF">2017-03-21T18:26:55Z</dcterms:created>
  <dcterms:modified xsi:type="dcterms:W3CDTF">2017-03-27T21:19:07Z</dcterms:modified>
</cp:coreProperties>
</file>